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<sst xmlns="http://schemas.openxmlformats.org/spreadsheetml/2006/main" count="242" uniqueCount="210">
  <si>
    <t>УТВЕРЖДАЮ</t>
  </si>
  <si>
    <t>Начальник муниципального казенного учреждения «Обеспечения деятельности образовательных учреждений» Спасского муниципального района</t>
  </si>
  <si>
    <r>
      <t xml:space="preserve">«____» ______________ </t>
    </r>
    <r>
      <rPr>
        <sz val="12"/>
        <rFont val="Times New Roman"/>
        <family val="1"/>
      </rPr>
      <t>2013 г</t>
    </r>
    <r>
      <rPr>
        <sz val="14"/>
        <rFont val="Times New Roman"/>
        <family val="1"/>
      </rPr>
      <t xml:space="preserve">. </t>
    </r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</si>
  <si>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</si>
  <si>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</si>
  <si>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</si>
  <si>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</si>
  <si>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</si>
  <si>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</si>
  <si>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</si>
  <si>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</si>
  <si>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</si>
  <si>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</si>
  <si>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</si>
  <si>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</si>
  <si>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</si>
  <si>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</si>
  <si>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r>
      <t xml:space="preserve">полномочия учредителя   </t>
    </r>
    <r>
      <rPr>
        <u val="single"/>
        <sz val="12"/>
        <rFont val="Times New Roman"/>
        <family val="1"/>
      </rPr>
      <t xml:space="preserve">  Администрация Спасского муниципального района</t>
    </r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</si>
  <si>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</si>
  <si>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</si>
  <si>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</si>
  <si>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</si>
  <si>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</si>
  <si>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</si>
  <si>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</si>
  <si>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</si>
  <si>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</si>
  <si>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</si>
  <si>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</si>
  <si>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</si>
  <si>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</si>
  <si>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</si>
  <si>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</si>
  <si>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</si>
  <si>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</si>
  <si>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</si>
  <si>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</si>
  <si>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</si>
  <si>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</si>
  <si>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</si>
  <si>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</si>
  <si>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</si>
  <si>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</si>
  <si>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</si>
  <si>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</si>
  <si>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</si>
  <si>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</si>
  <si>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</si>
  <si>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</si>
  <si>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</si>
  <si>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</si>
  <si>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</si>
  <si>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</si>
  <si>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</si>
  <si>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</si>
  <si>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</si>
  <si>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</si>
  <si>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</si>
  <si>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</si>
  <si>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</si>
  <si>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</si>
  <si>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</si>
  <si>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</si>
  <si>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</si>
  <si>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</si>
  <si>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</si>
  <si>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</si>
  <si>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</si>
  <si>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</si>
  <si>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</si>
  <si>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</si>
  <si>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</si>
  <si>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</si>
  <si>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</si>
  <si>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</si>
  <si>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</si>
  <si>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</si>
  <si>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</si>
  <si>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</si>
  <si>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</si>
  <si>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</si>
  <si>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</si>
  <si>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</si>
  <si>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</si>
  <si>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</si>
  <si>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</si>
  <si>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</si>
  <si>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</si>
  <si>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</si>
  <si>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</si>
  <si>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</si>
  <si>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</si>
  <si>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</si>
  <si>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</si>
  <si>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</si>
  <si>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</si>
  <si>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</si>
  <si>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</si>
  <si>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</si>
  <si>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</si>
  <si>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</si>
  <si>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</si>
  <si>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</si>
  <si>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</si>
  <si>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</si>
  <si>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</si>
  <si>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</si>
  <si>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</si>
  <si>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</si>
  <si>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</si>
  <si>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</si>
  <si>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</si>
  <si>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</si>
  <si>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</si>
  <si>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</si>
  <si>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</si>
  <si>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</si>
  <si>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</si>
  <si>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</si>
  <si>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</si>
  <si>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</si>
  <si>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</si>
  <si>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</si>
  <si>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</si>
  <si>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</si>
  <si>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</si>
  <si>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</si>
  <si>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</si>
  <si>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</si>
  <si>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</si>
  <si>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</si>
  <si>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</si>
  <si>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</si>
  <si>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На последнюю отчетную дату, предшествующую дате составления Плана.</t>
    </r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</si>
  <si>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</si>
  <si>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</si>
  <si>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</si>
  <si>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</si>
  <si>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</si>
  <si>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</si>
  <si>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</si>
  <si>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</si>
  <si>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</si>
  <si>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</si>
  <si>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</si>
  <si>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</si>
  <si>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</si>
  <si>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</si>
  <si>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</si>
  <si>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</si>
  <si>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</si>
  <si>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</si>
  <si>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</si>
  <si>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</si>
  <si>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</si>
  <si>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</si>
  <si>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</si>
  <si>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</si>
  <si>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</si>
  <si>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</si>
  <si>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</si>
  <si>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</si>
  <si>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</si>
  <si>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</si>
  <si>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</si>
  <si>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</si>
  <si>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</si>
  <si>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</si>
  <si>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</si>
  <si>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</si>
  <si>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</si>
  <si>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</si>
  <si>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</si>
  <si>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</si>
  <si>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</si>
  <si>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</si>
  <si>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</si>
  <si>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</si>
  <si>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</si>
  <si>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</si>
  <si>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</si>
  <si>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>Платные услуги (родит.плата за д/сад)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</si>
  <si>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2"/>
        <rFont val="Times New Roman"/>
        <family val="1"/>
      </rPr>
      <t>МБОУ СОШ № 7 с.Чкаловское</t>
    </r>
  </si>
  <si>
    <r>
      <t xml:space="preserve">учреждения     </t>
    </r>
    <r>
      <rPr>
        <u val="single"/>
        <sz val="12"/>
        <rFont val="Times New Roman"/>
        <family val="1"/>
      </rPr>
      <t>692200,  Приморский край, Спасский район,  с.Чкаловское, ул.Терешкевича, 55</t>
    </r>
  </si>
  <si>
    <t>Лицензия на право ведения образовательной деятельности Рег.№ 516 от 18.08.2011года</t>
  </si>
  <si>
    <t>Серия РО №023749</t>
  </si>
  <si>
    <t>МБОУ СОШ №7 с.Чкаловское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</si>
  <si>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</si>
  <si>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</si>
  <si>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</si>
  <si>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</si>
  <si>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</si>
  <si>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</si>
  <si>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>Главный бухгалтер:</t>
  </si>
  <si>
    <t>Макушева А.И.</t>
  </si>
  <si>
    <t>Исполнитель: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</si>
  <si>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</si>
  <si>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 xml:space="preserve">II. Показатели финансового состояния учреждения </t>
  </si>
  <si>
    <t xml:space="preserve">с указанием потребителей услуг: </t>
  </si>
  <si>
    <t xml:space="preserve"> - осуществление присмотра и ухода за детьми в группах полного дня пребывания в </t>
  </si>
  <si>
    <t>общеобразовательных учреждениях.</t>
  </si>
  <si>
    <t xml:space="preserve"> - Категория потребителей:</t>
  </si>
  <si>
    <t xml:space="preserve">    население района в возрасте от 1,5 до 7 лет.</t>
  </si>
  <si>
    <r>
      <t>_______________</t>
    </r>
    <r>
      <rPr>
        <sz val="13"/>
        <rFont val="Times New Roman"/>
        <family val="1"/>
      </rPr>
      <t xml:space="preserve"> С.Ю. Запорожец</t>
    </r>
    <r>
      <rPr>
        <sz val="14"/>
        <rFont val="Times New Roman"/>
        <family val="1"/>
      </rPr>
      <t xml:space="preserve">           " ____  "  ______________   2015 г.</t>
    </r>
  </si>
  <si>
    <t>2015 г.</t>
  </si>
  <si>
    <t>на  2015 год и плановый период 2016-2017годов</t>
  </si>
  <si>
    <t>2017г.</t>
  </si>
  <si>
    <t>2015г.</t>
  </si>
  <si>
    <t>2016г.</t>
  </si>
  <si>
    <t>Бакайкина А.А.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</si>
</sst>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0"/>
      <name val="Symbol"/>
      <family val="1"/>
    </font>
    <font>
      <sz val="13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4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center" wrapText="1" indent="3"/>
    </xf>
    <xf numFmtId="0" fontId="10" fillId="0" borderId="3" xfId="15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5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2" fontId="4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2" borderId="3" xfId="0" applyFont="1" applyFill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4" fontId="21" fillId="2" borderId="8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77">
      <selection activeCell="A1" sqref="A1:F87"/>
    </sheetView>
  </sheetViews>
  <sheetFormatPr defaultColWidth="9.00390625" defaultRowHeight="12.75"/>
  <cols>
    <col min="4" max="4" width="26.25390625" style="0" customWidth="1"/>
    <col min="5" max="5" width="26.375" style="0" customWidth="1"/>
    <col min="6" max="6" width="15.00390625" style="0" customWidth="1"/>
  </cols>
  <sheetData>
    <row r="1" spans="4:6" ht="19.5" customHeight="1">
      <c r="D1" s="83"/>
      <c r="E1" s="86" t="s">
        <v>0</v>
      </c>
      <c r="F1" s="86"/>
    </row>
    <row r="2" spans="4:6" ht="64.5" customHeight="1">
      <c r="D2" s="83"/>
      <c r="E2" s="86" t="s">
        <v>1</v>
      </c>
      <c r="F2" s="86"/>
    </row>
    <row r="3" spans="4:6" ht="39.75" customHeight="1">
      <c r="D3" s="83"/>
      <c r="E3" s="78" t="s">
        <v>203</v>
      </c>
      <c r="F3" s="78"/>
    </row>
    <row r="4" spans="4:6" ht="18.75">
      <c r="D4" s="83"/>
      <c r="E4" s="78"/>
      <c r="F4" s="78" t="s">
        <v>2</v>
      </c>
    </row>
    <row r="5" spans="4:6" ht="16.5">
      <c r="D5" s="83"/>
      <c r="E5" s="14"/>
      <c r="F5" s="14"/>
    </row>
    <row r="6" ht="16.5">
      <c r="D6" s="2"/>
    </row>
    <row r="7" ht="4.5" customHeight="1">
      <c r="D7" s="3"/>
    </row>
    <row r="8" spans="1:6" ht="51.75" customHeight="1">
      <c r="A8" s="77" t="s">
        <v>3</v>
      </c>
      <c r="B8" s="77"/>
      <c r="C8" s="77"/>
      <c r="D8" s="77"/>
      <c r="E8" s="77"/>
      <c r="F8" s="77"/>
    </row>
    <row r="9" spans="1:6" ht="16.5">
      <c r="A9" s="77" t="s">
        <v>4</v>
      </c>
      <c r="B9" s="77"/>
      <c r="C9" s="77"/>
      <c r="D9" s="77"/>
      <c r="E9" s="77"/>
      <c r="F9" s="77"/>
    </row>
    <row r="10" spans="1:6" ht="16.5">
      <c r="A10" s="77" t="s">
        <v>5</v>
      </c>
      <c r="B10" s="77"/>
      <c r="C10" s="77"/>
      <c r="D10" s="77"/>
      <c r="E10" s="77"/>
      <c r="F10" s="77"/>
    </row>
    <row r="11" spans="1:6" ht="16.5">
      <c r="A11" s="77" t="s">
        <v>205</v>
      </c>
      <c r="B11" s="77"/>
      <c r="C11" s="77"/>
      <c r="D11" s="77"/>
      <c r="E11" s="77"/>
      <c r="F11" s="77"/>
    </row>
    <row r="12" ht="27.75" customHeight="1" thickBot="1">
      <c r="D12" s="4"/>
    </row>
    <row r="13" spans="4:6" ht="12.75">
      <c r="D13" s="84"/>
      <c r="E13" s="85"/>
      <c r="F13" s="80" t="s">
        <v>6</v>
      </c>
    </row>
    <row r="14" spans="4:6" ht="13.5" thickBot="1">
      <c r="D14" s="84"/>
      <c r="E14" s="85"/>
      <c r="F14" s="81"/>
    </row>
    <row r="15" spans="4:6" ht="18" customHeight="1" thickBot="1">
      <c r="D15" s="5"/>
      <c r="E15" s="13" t="s">
        <v>7</v>
      </c>
      <c r="F15" s="7"/>
    </row>
    <row r="16" spans="4:6" ht="19.5" thickBot="1">
      <c r="D16" s="5"/>
      <c r="E16" s="13" t="s">
        <v>8</v>
      </c>
      <c r="F16" s="8"/>
    </row>
    <row r="17" spans="1:6" ht="15" customHeight="1">
      <c r="A17" s="79" t="s">
        <v>9</v>
      </c>
      <c r="B17" s="79"/>
      <c r="C17" s="79"/>
      <c r="D17" s="79"/>
      <c r="F17" s="80">
        <v>39860032</v>
      </c>
    </row>
    <row r="18" spans="1:6" ht="18" customHeight="1" thickBot="1">
      <c r="A18" s="79" t="s">
        <v>182</v>
      </c>
      <c r="B18" s="79"/>
      <c r="C18" s="79"/>
      <c r="D18" s="79"/>
      <c r="E18" s="13" t="s">
        <v>10</v>
      </c>
      <c r="F18" s="81"/>
    </row>
    <row r="19" spans="1:6" ht="16.5" customHeight="1" thickBot="1">
      <c r="A19" s="79" t="s">
        <v>11</v>
      </c>
      <c r="B19" s="79"/>
      <c r="C19" s="79"/>
      <c r="D19" s="79"/>
      <c r="E19" s="82"/>
      <c r="F19" s="7">
        <v>2510007430</v>
      </c>
    </row>
    <row r="20" spans="1:6" ht="16.5" customHeight="1" thickBot="1">
      <c r="A20" s="79" t="s">
        <v>12</v>
      </c>
      <c r="B20" s="79"/>
      <c r="C20" s="79"/>
      <c r="D20" s="79"/>
      <c r="E20" s="82"/>
      <c r="F20" s="7">
        <v>251001001</v>
      </c>
    </row>
    <row r="21" spans="1:6" ht="16.5" thickBot="1">
      <c r="A21" s="79" t="s">
        <v>13</v>
      </c>
      <c r="B21" s="79"/>
      <c r="C21" s="79"/>
      <c r="D21" s="79"/>
      <c r="E21" s="6" t="s">
        <v>14</v>
      </c>
      <c r="F21" s="7">
        <v>383</v>
      </c>
    </row>
    <row r="22" ht="18.75">
      <c r="A22" s="10"/>
    </row>
    <row r="23" spans="1:4" ht="15.75">
      <c r="A23" s="79" t="s">
        <v>15</v>
      </c>
      <c r="B23" s="79"/>
      <c r="C23" s="79"/>
      <c r="D23" s="79"/>
    </row>
    <row r="24" spans="1:4" ht="15.75">
      <c r="A24" s="79" t="s">
        <v>16</v>
      </c>
      <c r="B24" s="79"/>
      <c r="C24" s="79"/>
      <c r="D24" s="79"/>
    </row>
    <row r="25" spans="1:5" ht="15.75" customHeight="1">
      <c r="A25" s="79" t="s">
        <v>17</v>
      </c>
      <c r="B25" s="79"/>
      <c r="C25" s="79"/>
      <c r="D25" s="79"/>
      <c r="E25" s="79"/>
    </row>
    <row r="26" ht="15.75">
      <c r="A26" s="11"/>
    </row>
    <row r="27" spans="1:4" ht="15.75">
      <c r="A27" s="79" t="s">
        <v>18</v>
      </c>
      <c r="B27" s="79"/>
      <c r="C27" s="79"/>
      <c r="D27" s="79"/>
    </row>
    <row r="28" spans="1:4" ht="15.75">
      <c r="A28" s="79" t="s">
        <v>138</v>
      </c>
      <c r="B28" s="79"/>
      <c r="C28" s="79"/>
      <c r="D28" s="79"/>
    </row>
    <row r="29" spans="1:6" ht="15.75" customHeight="1">
      <c r="A29" s="79" t="s">
        <v>183</v>
      </c>
      <c r="B29" s="79"/>
      <c r="C29" s="79"/>
      <c r="D29" s="79"/>
      <c r="E29" s="79"/>
      <c r="F29" s="79"/>
    </row>
    <row r="30" ht="18.75">
      <c r="D30" s="1"/>
    </row>
    <row r="31" ht="16.5">
      <c r="D31" s="4"/>
    </row>
    <row r="32" spans="1:6" ht="22.5" customHeight="1">
      <c r="A32" s="77" t="s">
        <v>19</v>
      </c>
      <c r="B32" s="77"/>
      <c r="C32" s="77"/>
      <c r="D32" s="77"/>
      <c r="E32" s="77"/>
      <c r="F32" s="77"/>
    </row>
    <row r="33" spans="1:6" ht="16.5">
      <c r="A33" s="77" t="s">
        <v>20</v>
      </c>
      <c r="B33" s="77"/>
      <c r="C33" s="77"/>
      <c r="D33" s="77"/>
      <c r="E33" s="77"/>
      <c r="F33" s="77"/>
    </row>
    <row r="34" spans="1:6" ht="31.5" customHeight="1">
      <c r="A34" s="44"/>
      <c r="B34" s="44"/>
      <c r="C34" s="44"/>
      <c r="D34" s="12"/>
      <c r="E34" s="44"/>
      <c r="F34" s="44"/>
    </row>
    <row r="35" spans="1:6" ht="24" customHeight="1">
      <c r="A35" s="76" t="s">
        <v>21</v>
      </c>
      <c r="B35" s="76"/>
      <c r="C35" s="76"/>
      <c r="D35" s="76"/>
      <c r="E35" s="44"/>
      <c r="F35" s="44"/>
    </row>
    <row r="36" spans="1:9" ht="30.75" customHeight="1">
      <c r="A36" s="76" t="s">
        <v>144</v>
      </c>
      <c r="B36" s="76"/>
      <c r="C36" s="76"/>
      <c r="D36" s="76"/>
      <c r="E36" s="76"/>
      <c r="F36" s="76"/>
      <c r="I36" s="12"/>
    </row>
    <row r="37" spans="1:9" ht="30.75" customHeight="1">
      <c r="A37" s="76" t="s">
        <v>145</v>
      </c>
      <c r="B37" s="76"/>
      <c r="C37" s="76"/>
      <c r="D37" s="76"/>
      <c r="E37" s="76"/>
      <c r="F37" s="76"/>
      <c r="I37" s="12"/>
    </row>
    <row r="38" spans="1:9" ht="30.75" customHeight="1">
      <c r="A38" s="76" t="s">
        <v>146</v>
      </c>
      <c r="B38" s="76"/>
      <c r="C38" s="76"/>
      <c r="D38" s="76"/>
      <c r="E38" s="76"/>
      <c r="F38" s="76"/>
      <c r="I38" s="12"/>
    </row>
    <row r="39" spans="1:9" ht="30.75" customHeight="1">
      <c r="A39" s="76" t="s">
        <v>147</v>
      </c>
      <c r="B39" s="76"/>
      <c r="C39" s="76"/>
      <c r="D39" s="76"/>
      <c r="E39" s="76"/>
      <c r="F39" s="76"/>
      <c r="I39" s="12"/>
    </row>
    <row r="40" spans="1:9" ht="30.75" customHeight="1">
      <c r="A40" s="76" t="s">
        <v>148</v>
      </c>
      <c r="B40" s="76"/>
      <c r="C40" s="76"/>
      <c r="D40" s="76"/>
      <c r="E40" s="76"/>
      <c r="F40" s="76"/>
      <c r="I40" s="12"/>
    </row>
    <row r="41" spans="1:9" ht="30.75" customHeight="1">
      <c r="A41" s="76" t="s">
        <v>149</v>
      </c>
      <c r="B41" s="76"/>
      <c r="C41" s="76"/>
      <c r="D41" s="76"/>
      <c r="E41" s="76"/>
      <c r="F41" s="76"/>
      <c r="I41" s="12"/>
    </row>
    <row r="42" spans="1:9" ht="30.75" customHeight="1">
      <c r="A42" s="76" t="s">
        <v>150</v>
      </c>
      <c r="B42" s="76"/>
      <c r="C42" s="76"/>
      <c r="D42" s="76"/>
      <c r="E42" s="76"/>
      <c r="F42" s="76"/>
      <c r="I42" s="12"/>
    </row>
    <row r="43" spans="1:9" ht="30.75" customHeight="1">
      <c r="A43" s="76" t="s">
        <v>151</v>
      </c>
      <c r="B43" s="76"/>
      <c r="C43" s="76"/>
      <c r="D43" s="76"/>
      <c r="E43" s="76"/>
      <c r="F43" s="76"/>
      <c r="I43" s="12"/>
    </row>
    <row r="44" spans="1:9" ht="30.75" customHeight="1">
      <c r="A44" s="76" t="s">
        <v>152</v>
      </c>
      <c r="B44" s="76"/>
      <c r="C44" s="76"/>
      <c r="D44" s="76"/>
      <c r="E44" s="76"/>
      <c r="F44" s="76"/>
      <c r="I44" s="12"/>
    </row>
    <row r="45" spans="1:9" ht="30.75" customHeight="1">
      <c r="A45" s="76" t="s">
        <v>135</v>
      </c>
      <c r="B45" s="76"/>
      <c r="C45" s="76"/>
      <c r="D45" s="76"/>
      <c r="E45" s="76"/>
      <c r="F45" s="76"/>
      <c r="I45" s="12"/>
    </row>
    <row r="46" spans="1:9" ht="30.75" customHeight="1">
      <c r="A46" s="76" t="s">
        <v>153</v>
      </c>
      <c r="B46" s="76"/>
      <c r="C46" s="76"/>
      <c r="D46" s="76"/>
      <c r="E46" s="76"/>
      <c r="F46" s="76"/>
      <c r="I46" s="12"/>
    </row>
    <row r="47" spans="1:9" ht="30.75" customHeight="1">
      <c r="A47" s="76" t="s">
        <v>154</v>
      </c>
      <c r="B47" s="76"/>
      <c r="C47" s="76"/>
      <c r="D47" s="76"/>
      <c r="E47" s="76"/>
      <c r="F47" s="76"/>
      <c r="I47" s="12"/>
    </row>
    <row r="48" spans="1:9" ht="30.75" customHeight="1">
      <c r="A48" s="76" t="s">
        <v>139</v>
      </c>
      <c r="B48" s="76"/>
      <c r="C48" s="76"/>
      <c r="D48" s="76"/>
      <c r="E48" s="76"/>
      <c r="F48" s="76"/>
      <c r="I48" s="12"/>
    </row>
    <row r="49" spans="1:9" ht="30.75" customHeight="1">
      <c r="A49" s="76" t="s">
        <v>140</v>
      </c>
      <c r="B49" s="76"/>
      <c r="C49" s="76"/>
      <c r="D49" s="76"/>
      <c r="E49" s="76"/>
      <c r="F49" s="76"/>
      <c r="I49" s="12"/>
    </row>
    <row r="50" spans="1:9" ht="30.75" customHeight="1">
      <c r="A50" s="76" t="s">
        <v>155</v>
      </c>
      <c r="B50" s="76"/>
      <c r="C50" s="76"/>
      <c r="D50" s="76"/>
      <c r="E50" s="76"/>
      <c r="F50" s="76"/>
      <c r="I50" s="12"/>
    </row>
    <row r="51" spans="1:9" ht="30.75" customHeight="1">
      <c r="A51" s="76" t="s">
        <v>156</v>
      </c>
      <c r="B51" s="76"/>
      <c r="C51" s="76"/>
      <c r="D51" s="76"/>
      <c r="E51" s="76"/>
      <c r="F51" s="76"/>
      <c r="I51" s="12"/>
    </row>
    <row r="52" spans="1:9" ht="30.75" customHeight="1">
      <c r="A52" s="76" t="s">
        <v>157</v>
      </c>
      <c r="B52" s="76"/>
      <c r="C52" s="76"/>
      <c r="D52" s="76"/>
      <c r="E52" s="76"/>
      <c r="F52" s="76"/>
      <c r="I52" s="12"/>
    </row>
    <row r="53" spans="1:9" ht="30.75" customHeight="1">
      <c r="A53" s="76" t="s">
        <v>158</v>
      </c>
      <c r="B53" s="76"/>
      <c r="C53" s="76"/>
      <c r="D53" s="76"/>
      <c r="E53" s="76"/>
      <c r="F53" s="76"/>
      <c r="I53" s="12"/>
    </row>
    <row r="54" spans="1:9" ht="30.75" customHeight="1">
      <c r="A54" s="76" t="s">
        <v>159</v>
      </c>
      <c r="B54" s="76"/>
      <c r="C54" s="76"/>
      <c r="D54" s="76"/>
      <c r="E54" s="76"/>
      <c r="F54" s="76"/>
      <c r="I54" s="12"/>
    </row>
    <row r="55" spans="1:9" ht="30.75" customHeight="1">
      <c r="A55" s="76" t="s">
        <v>160</v>
      </c>
      <c r="B55" s="76"/>
      <c r="C55" s="76"/>
      <c r="D55" s="76"/>
      <c r="E55" s="76"/>
      <c r="F55" s="76"/>
      <c r="I55" s="12"/>
    </row>
    <row r="56" spans="1:9" ht="30.75" customHeight="1">
      <c r="A56" s="76" t="s">
        <v>161</v>
      </c>
      <c r="B56" s="76"/>
      <c r="C56" s="76"/>
      <c r="D56" s="76"/>
      <c r="E56" s="76"/>
      <c r="F56" s="76"/>
      <c r="I56" s="12"/>
    </row>
    <row r="57" spans="1:9" ht="30.75" customHeight="1">
      <c r="A57" s="76" t="s">
        <v>162</v>
      </c>
      <c r="B57" s="76"/>
      <c r="C57" s="76"/>
      <c r="D57" s="76"/>
      <c r="E57" s="76"/>
      <c r="F57" s="76"/>
      <c r="I57" s="12"/>
    </row>
    <row r="58" spans="1:9" ht="30.75" customHeight="1">
      <c r="A58" s="76" t="s">
        <v>163</v>
      </c>
      <c r="B58" s="76"/>
      <c r="C58" s="76"/>
      <c r="D58" s="76"/>
      <c r="E58" s="76"/>
      <c r="F58" s="76"/>
      <c r="I58" s="12"/>
    </row>
    <row r="59" spans="1:9" ht="30.75" customHeight="1">
      <c r="A59" s="76" t="s">
        <v>164</v>
      </c>
      <c r="B59" s="76"/>
      <c r="C59" s="76"/>
      <c r="D59" s="76"/>
      <c r="E59" s="76"/>
      <c r="F59" s="76"/>
      <c r="I59" s="12"/>
    </row>
    <row r="60" spans="1:9" ht="30.75" customHeight="1">
      <c r="A60" s="76" t="s">
        <v>165</v>
      </c>
      <c r="B60" s="76"/>
      <c r="C60" s="76"/>
      <c r="D60" s="76"/>
      <c r="E60" s="76"/>
      <c r="F60" s="76"/>
      <c r="I60" s="12"/>
    </row>
    <row r="61" spans="1:9" ht="30.75" customHeight="1">
      <c r="A61" s="76" t="s">
        <v>166</v>
      </c>
      <c r="B61" s="76"/>
      <c r="C61" s="76"/>
      <c r="D61" s="76"/>
      <c r="E61" s="76"/>
      <c r="F61" s="76"/>
      <c r="I61" s="12"/>
    </row>
    <row r="62" spans="1:9" ht="24.75" customHeight="1">
      <c r="A62" s="76" t="s">
        <v>141</v>
      </c>
      <c r="B62" s="76"/>
      <c r="C62" s="76"/>
      <c r="D62" s="76"/>
      <c r="E62" s="76"/>
      <c r="F62" s="76"/>
      <c r="I62" s="12"/>
    </row>
    <row r="63" spans="1:9" ht="24.75" customHeight="1">
      <c r="A63" s="76" t="s">
        <v>142</v>
      </c>
      <c r="B63" s="76"/>
      <c r="C63" s="76"/>
      <c r="D63" s="76"/>
      <c r="E63" s="76"/>
      <c r="F63" s="76"/>
      <c r="I63" s="12"/>
    </row>
    <row r="64" spans="1:9" ht="24.75" customHeight="1">
      <c r="A64" s="76" t="s">
        <v>167</v>
      </c>
      <c r="B64" s="76"/>
      <c r="C64" s="76"/>
      <c r="D64" s="76"/>
      <c r="E64" s="76"/>
      <c r="F64" s="76"/>
      <c r="I64" s="12"/>
    </row>
    <row r="65" spans="1:9" ht="24.75" customHeight="1">
      <c r="A65" s="76" t="s">
        <v>168</v>
      </c>
      <c r="B65" s="76"/>
      <c r="C65" s="76"/>
      <c r="D65" s="76"/>
      <c r="E65" s="76"/>
      <c r="F65" s="76"/>
      <c r="I65" s="12"/>
    </row>
    <row r="66" spans="1:9" ht="24.75" customHeight="1">
      <c r="A66" s="76" t="s">
        <v>169</v>
      </c>
      <c r="B66" s="76"/>
      <c r="C66" s="76"/>
      <c r="D66" s="76"/>
      <c r="E66" s="76"/>
      <c r="F66" s="76"/>
      <c r="I66" s="12"/>
    </row>
    <row r="67" spans="1:9" ht="24.75" customHeight="1">
      <c r="A67" s="76" t="s">
        <v>170</v>
      </c>
      <c r="B67" s="76"/>
      <c r="C67" s="76"/>
      <c r="D67" s="76"/>
      <c r="E67" s="76"/>
      <c r="F67" s="76"/>
      <c r="I67" s="12"/>
    </row>
    <row r="68" spans="1:9" ht="24.75" customHeight="1">
      <c r="A68" s="76" t="s">
        <v>171</v>
      </c>
      <c r="B68" s="76"/>
      <c r="C68" s="76"/>
      <c r="D68" s="76"/>
      <c r="E68" s="76"/>
      <c r="F68" s="76"/>
      <c r="I68" s="12"/>
    </row>
    <row r="69" spans="1:9" ht="24.75" customHeight="1">
      <c r="A69" s="76" t="s">
        <v>172</v>
      </c>
      <c r="B69" s="76"/>
      <c r="C69" s="76"/>
      <c r="D69" s="76"/>
      <c r="E69" s="76"/>
      <c r="F69" s="76"/>
      <c r="I69" s="12"/>
    </row>
    <row r="70" spans="1:9" ht="24.75" customHeight="1">
      <c r="A70" s="76" t="s">
        <v>173</v>
      </c>
      <c r="B70" s="76"/>
      <c r="C70" s="76"/>
      <c r="D70" s="76"/>
      <c r="E70" s="76"/>
      <c r="F70" s="76"/>
      <c r="I70" s="12"/>
    </row>
    <row r="71" spans="1:9" ht="24.75" customHeight="1">
      <c r="A71" s="76" t="s">
        <v>174</v>
      </c>
      <c r="B71" s="76"/>
      <c r="C71" s="76"/>
      <c r="D71" s="76"/>
      <c r="E71" s="76"/>
      <c r="F71" s="76"/>
      <c r="I71" s="12"/>
    </row>
    <row r="72" spans="1:9" ht="24.75" customHeight="1">
      <c r="A72" s="76" t="s">
        <v>175</v>
      </c>
      <c r="B72" s="76"/>
      <c r="C72" s="76"/>
      <c r="D72" s="76"/>
      <c r="E72" s="76"/>
      <c r="F72" s="76"/>
      <c r="I72" s="12"/>
    </row>
    <row r="73" spans="1:9" ht="24.75" customHeight="1">
      <c r="A73" s="76" t="s">
        <v>176</v>
      </c>
      <c r="B73" s="76"/>
      <c r="C73" s="76"/>
      <c r="D73" s="76"/>
      <c r="E73" s="76"/>
      <c r="F73" s="76"/>
      <c r="I73" s="12"/>
    </row>
    <row r="74" spans="1:9" ht="24.75" customHeight="1">
      <c r="A74" s="76" t="s">
        <v>177</v>
      </c>
      <c r="B74" s="76"/>
      <c r="C74" s="76"/>
      <c r="D74" s="76"/>
      <c r="E74" s="76"/>
      <c r="F74" s="76"/>
      <c r="I74" s="12"/>
    </row>
    <row r="75" spans="1:9" ht="24.75" customHeight="1">
      <c r="A75" s="76" t="s">
        <v>143</v>
      </c>
      <c r="B75" s="76"/>
      <c r="C75" s="76"/>
      <c r="D75" s="76"/>
      <c r="E75" s="76"/>
      <c r="F75" s="76"/>
      <c r="I75" s="12"/>
    </row>
    <row r="76" spans="1:9" ht="24.75" customHeight="1">
      <c r="A76" s="76" t="s">
        <v>136</v>
      </c>
      <c r="B76" s="76"/>
      <c r="C76" s="76"/>
      <c r="D76" s="76"/>
      <c r="E76" s="76"/>
      <c r="F76" s="76"/>
      <c r="I76" s="12"/>
    </row>
    <row r="77" spans="1:9" ht="24.75" customHeight="1">
      <c r="A77" s="76" t="s">
        <v>137</v>
      </c>
      <c r="B77" s="76"/>
      <c r="C77" s="76"/>
      <c r="D77" s="76"/>
      <c r="E77" s="76"/>
      <c r="F77" s="76"/>
      <c r="I77" s="12"/>
    </row>
    <row r="78" spans="1:9" ht="24.75" customHeight="1">
      <c r="A78" s="76" t="s">
        <v>184</v>
      </c>
      <c r="B78" s="76"/>
      <c r="C78" s="76"/>
      <c r="D78" s="76"/>
      <c r="E78" s="76"/>
      <c r="F78" s="76"/>
      <c r="I78" s="12"/>
    </row>
    <row r="79" spans="1:9" ht="24.75" customHeight="1">
      <c r="A79" s="76" t="s">
        <v>185</v>
      </c>
      <c r="B79" s="76"/>
      <c r="C79" s="76"/>
      <c r="D79" s="76"/>
      <c r="E79" s="76"/>
      <c r="F79" s="76"/>
      <c r="I79" s="12"/>
    </row>
    <row r="80" spans="1:9" ht="24.75" customHeight="1">
      <c r="A80" s="76" t="s">
        <v>178</v>
      </c>
      <c r="B80" s="76"/>
      <c r="C80" s="76"/>
      <c r="D80" s="76"/>
      <c r="E80" s="76"/>
      <c r="F80" s="76"/>
      <c r="I80" s="12"/>
    </row>
    <row r="81" spans="1:9" ht="24.75" customHeight="1">
      <c r="A81" s="76" t="s">
        <v>179</v>
      </c>
      <c r="B81" s="76"/>
      <c r="C81" s="76"/>
      <c r="D81" s="76"/>
      <c r="E81" s="76"/>
      <c r="F81" s="76"/>
      <c r="I81" s="12"/>
    </row>
    <row r="82" spans="1:9" ht="24.75" customHeight="1">
      <c r="A82" s="76" t="s">
        <v>180</v>
      </c>
      <c r="B82" s="76"/>
      <c r="C82" s="76"/>
      <c r="D82" s="76"/>
      <c r="E82" s="76"/>
      <c r="F82" s="76"/>
      <c r="I82" s="12"/>
    </row>
    <row r="83" spans="1:9" ht="24.75" customHeight="1">
      <c r="A83" s="76" t="s">
        <v>198</v>
      </c>
      <c r="B83" s="76"/>
      <c r="C83" s="76"/>
      <c r="D83" s="76"/>
      <c r="E83" s="76"/>
      <c r="F83" s="76"/>
      <c r="I83" s="12"/>
    </row>
    <row r="84" spans="1:9" ht="24.75" customHeight="1">
      <c r="A84" s="76" t="s">
        <v>199</v>
      </c>
      <c r="B84" s="76"/>
      <c r="C84" s="76"/>
      <c r="D84" s="76"/>
      <c r="E84" s="76"/>
      <c r="F84" s="76"/>
      <c r="I84" s="12"/>
    </row>
    <row r="85" spans="1:9" ht="24.75" customHeight="1">
      <c r="A85" s="76" t="s">
        <v>200</v>
      </c>
      <c r="B85" s="76"/>
      <c r="C85" s="76"/>
      <c r="D85" s="76"/>
      <c r="E85" s="76"/>
      <c r="F85" s="76"/>
      <c r="I85" s="12"/>
    </row>
    <row r="86" spans="1:9" ht="24.75" customHeight="1">
      <c r="A86" s="76" t="s">
        <v>201</v>
      </c>
      <c r="B86" s="76"/>
      <c r="C86" s="76"/>
      <c r="D86" s="76"/>
      <c r="E86" s="76"/>
      <c r="F86" s="76"/>
      <c r="I86" s="12"/>
    </row>
    <row r="87" spans="1:9" ht="24.75" customHeight="1">
      <c r="A87" s="76" t="s">
        <v>202</v>
      </c>
      <c r="B87" s="76"/>
      <c r="C87" s="76"/>
      <c r="D87" s="76"/>
      <c r="E87" s="76"/>
      <c r="F87" s="76"/>
      <c r="I87" s="12"/>
    </row>
  </sheetData>
  <mergeCells count="79"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  <mergeCell ref="A84:F84"/>
    <mergeCell ref="A85:F85"/>
    <mergeCell ref="A86:F86"/>
    <mergeCell ref="A87:F87"/>
  </mergeCells>
  <printOptions/>
  <pageMargins left="0.56" right="0" top="0.6299212598425197" bottom="0.74" header="0.5118110236220472" footer="0.67"/>
  <pageSetup horizontalDpi="600" verticalDpi="600" orientation="portrait" paperSize="9" r:id="rId1"/>
  <headerFooter alignWithMargins="0">
    <oddFooter>&amp;L&amp;"Arial Narrow,обычный"&amp;8ЧКАЛОВКА СРЕДНЯЯ&amp;R&amp;P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64">
      <selection activeCell="A1" sqref="A1:D79"/>
    </sheetView>
  </sheetViews>
  <sheetFormatPr defaultColWidth="9.00390625" defaultRowHeight="12.75"/>
  <cols>
    <col min="1" max="1" width="56.125" style="0" customWidth="1"/>
    <col min="2" max="2" width="14.75390625" style="59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77" t="s">
        <v>197</v>
      </c>
      <c r="B1" s="77"/>
      <c r="C1" s="77"/>
      <c r="D1" s="77"/>
      <c r="E1" s="60"/>
    </row>
    <row r="2" spans="1:2" ht="15.75" thickBot="1">
      <c r="A2" s="15"/>
      <c r="B2" s="58"/>
    </row>
    <row r="3" spans="1:4" ht="46.5" customHeight="1" thickBot="1">
      <c r="A3" s="80" t="s">
        <v>22</v>
      </c>
      <c r="B3" s="89"/>
      <c r="C3" s="89"/>
      <c r="D3" s="90"/>
    </row>
    <row r="4" spans="1:4" ht="16.5" thickBot="1">
      <c r="A4" s="81"/>
      <c r="B4" s="7" t="s">
        <v>207</v>
      </c>
      <c r="C4" s="7" t="s">
        <v>208</v>
      </c>
      <c r="D4" s="7" t="s">
        <v>206</v>
      </c>
    </row>
    <row r="5" spans="1:4" ht="16.5" thickBot="1">
      <c r="A5" s="9">
        <v>1</v>
      </c>
      <c r="B5" s="9">
        <v>2</v>
      </c>
      <c r="C5" s="9">
        <v>3</v>
      </c>
      <c r="D5" s="9">
        <v>4</v>
      </c>
    </row>
    <row r="6" spans="1:4" ht="14.25" customHeight="1">
      <c r="A6" s="16" t="s">
        <v>24</v>
      </c>
      <c r="B6" s="87">
        <v>60500000</v>
      </c>
      <c r="C6" s="87">
        <v>61300000</v>
      </c>
      <c r="D6" s="87">
        <v>61400000</v>
      </c>
    </row>
    <row r="7" spans="1:4" ht="13.5" customHeight="1" thickBot="1">
      <c r="A7" s="17" t="s">
        <v>25</v>
      </c>
      <c r="B7" s="88"/>
      <c r="C7" s="88"/>
      <c r="D7" s="88"/>
    </row>
    <row r="8" spans="1:4" ht="16.5" thickBot="1">
      <c r="A8" s="18" t="s">
        <v>26</v>
      </c>
      <c r="B8" s="19"/>
      <c r="C8" s="19"/>
      <c r="D8" s="19"/>
    </row>
    <row r="9" spans="1:4" ht="37.5" customHeight="1" thickBot="1">
      <c r="A9" s="18" t="s">
        <v>27</v>
      </c>
      <c r="B9" s="20">
        <v>41500000</v>
      </c>
      <c r="C9" s="20">
        <v>41800000</v>
      </c>
      <c r="D9" s="20">
        <v>41800000</v>
      </c>
    </row>
    <row r="10" spans="1:4" ht="16.5" thickBot="1">
      <c r="A10" s="18" t="s">
        <v>28</v>
      </c>
      <c r="B10" s="19"/>
      <c r="C10" s="19"/>
      <c r="D10" s="19"/>
    </row>
    <row r="11" spans="1:4" ht="55.5" customHeight="1" thickBot="1">
      <c r="A11" s="18" t="s">
        <v>29</v>
      </c>
      <c r="B11" s="20">
        <v>41500000</v>
      </c>
      <c r="C11" s="20">
        <v>41800000</v>
      </c>
      <c r="D11" s="20">
        <v>41800000</v>
      </c>
    </row>
    <row r="12" spans="1:4" ht="63.75" customHeight="1" thickBot="1">
      <c r="A12" s="18" t="s">
        <v>30</v>
      </c>
      <c r="B12" s="20"/>
      <c r="C12" s="20"/>
      <c r="D12" s="20"/>
    </row>
    <row r="13" spans="1:4" ht="63" customHeight="1" thickBot="1">
      <c r="A13" s="18" t="s">
        <v>31</v>
      </c>
      <c r="B13" s="20"/>
      <c r="C13" s="20"/>
      <c r="D13" s="20"/>
    </row>
    <row r="14" spans="1:4" ht="34.5" customHeight="1" thickBot="1">
      <c r="A14" s="21" t="s">
        <v>32</v>
      </c>
      <c r="B14" s="20">
        <v>25500000</v>
      </c>
      <c r="C14" s="20">
        <v>26000000</v>
      </c>
      <c r="D14" s="20">
        <v>25800000</v>
      </c>
    </row>
    <row r="15" spans="1:4" ht="34.5" customHeight="1" thickBot="1">
      <c r="A15" s="18" t="s">
        <v>33</v>
      </c>
      <c r="B15" s="20">
        <v>19000000</v>
      </c>
      <c r="C15" s="20">
        <v>19500000</v>
      </c>
      <c r="D15" s="20">
        <v>19600000</v>
      </c>
    </row>
    <row r="16" spans="1:4" ht="16.5" thickBot="1">
      <c r="A16" s="18" t="s">
        <v>34</v>
      </c>
      <c r="B16" s="20"/>
      <c r="C16" s="20"/>
      <c r="D16" s="20"/>
    </row>
    <row r="17" spans="1:4" ht="36" customHeight="1" thickBot="1">
      <c r="A17" s="21" t="s">
        <v>35</v>
      </c>
      <c r="B17" s="20">
        <v>17200000</v>
      </c>
      <c r="C17" s="20">
        <v>17500000</v>
      </c>
      <c r="D17" s="20">
        <v>17550000</v>
      </c>
    </row>
    <row r="18" spans="1:4" ht="32.25" thickBot="1">
      <c r="A18" s="18" t="s">
        <v>36</v>
      </c>
      <c r="B18" s="20">
        <v>4100000</v>
      </c>
      <c r="C18" s="20">
        <v>4050000</v>
      </c>
      <c r="D18" s="20">
        <v>4000000</v>
      </c>
    </row>
    <row r="19" spans="1:4" ht="16.5" thickBot="1">
      <c r="A19" s="18" t="s">
        <v>37</v>
      </c>
      <c r="B19" s="19"/>
      <c r="C19" s="19"/>
      <c r="D19" s="19"/>
    </row>
    <row r="20" spans="1:4" ht="16.5" thickBot="1">
      <c r="A20" s="18" t="s">
        <v>26</v>
      </c>
      <c r="B20" s="19"/>
      <c r="C20" s="19"/>
      <c r="D20" s="19"/>
    </row>
    <row r="21" spans="1:4" ht="32.25" thickBot="1">
      <c r="A21" s="18" t="s">
        <v>132</v>
      </c>
      <c r="B21" s="19"/>
      <c r="C21" s="19"/>
      <c r="D21" s="19"/>
    </row>
    <row r="22" spans="1:4" ht="48" thickBot="1">
      <c r="A22" s="18" t="s">
        <v>187</v>
      </c>
      <c r="B22" s="19"/>
      <c r="C22" s="19"/>
      <c r="D22" s="19"/>
    </row>
    <row r="23" spans="1:4" ht="16.5" thickBot="1">
      <c r="A23" s="18" t="s">
        <v>38</v>
      </c>
      <c r="B23" s="19"/>
      <c r="C23" s="19"/>
      <c r="D23" s="19"/>
    </row>
    <row r="24" spans="1:4" ht="16.5" thickBot="1">
      <c r="A24" s="18" t="s">
        <v>39</v>
      </c>
      <c r="B24" s="19"/>
      <c r="C24" s="19"/>
      <c r="D24" s="19"/>
    </row>
    <row r="25" spans="1:4" ht="16.5" thickBot="1">
      <c r="A25" s="18" t="s">
        <v>40</v>
      </c>
      <c r="B25" s="19"/>
      <c r="C25" s="19"/>
      <c r="D25" s="19"/>
    </row>
    <row r="26" spans="1:4" ht="16.5" thickBot="1">
      <c r="A26" s="18" t="s">
        <v>41</v>
      </c>
      <c r="B26" s="19"/>
      <c r="C26" s="19"/>
      <c r="D26" s="19"/>
    </row>
    <row r="27" spans="1:4" ht="32.25" thickBot="1">
      <c r="A27" s="18" t="s">
        <v>42</v>
      </c>
      <c r="B27" s="19"/>
      <c r="C27" s="19"/>
      <c r="D27" s="19"/>
    </row>
    <row r="28" spans="1:4" ht="16.5" thickBot="1">
      <c r="A28" s="18" t="s">
        <v>43</v>
      </c>
      <c r="B28" s="19"/>
      <c r="C28" s="19"/>
      <c r="D28" s="19"/>
    </row>
    <row r="29" spans="1:4" ht="32.25" thickBot="1">
      <c r="A29" s="18" t="s">
        <v>44</v>
      </c>
      <c r="B29" s="19"/>
      <c r="C29" s="19"/>
      <c r="D29" s="19"/>
    </row>
    <row r="30" spans="1:4" ht="32.25" thickBot="1">
      <c r="A30" s="18" t="s">
        <v>45</v>
      </c>
      <c r="B30" s="19"/>
      <c r="C30" s="19"/>
      <c r="D30" s="19"/>
    </row>
    <row r="31" spans="1:4" ht="32.25" thickBot="1">
      <c r="A31" s="18" t="s">
        <v>46</v>
      </c>
      <c r="B31" s="19"/>
      <c r="C31" s="19"/>
      <c r="D31" s="19"/>
    </row>
    <row r="32" spans="1:4" ht="32.25" thickBot="1">
      <c r="A32" s="18" t="s">
        <v>47</v>
      </c>
      <c r="B32" s="19"/>
      <c r="C32" s="19"/>
      <c r="D32" s="19"/>
    </row>
    <row r="33" spans="1:4" ht="16.5" thickBot="1">
      <c r="A33" s="18" t="s">
        <v>48</v>
      </c>
      <c r="B33" s="19"/>
      <c r="C33" s="19"/>
      <c r="D33" s="19"/>
    </row>
    <row r="34" spans="1:4" ht="48" customHeight="1" thickBot="1">
      <c r="A34" s="18" t="s">
        <v>49</v>
      </c>
      <c r="B34" s="19"/>
      <c r="C34" s="19"/>
      <c r="D34" s="19"/>
    </row>
    <row r="35" spans="1:4" ht="16.5" thickBot="1">
      <c r="A35" s="18" t="s">
        <v>38</v>
      </c>
      <c r="B35" s="19"/>
      <c r="C35" s="19"/>
      <c r="D35" s="19"/>
    </row>
    <row r="36" spans="1:4" ht="16.5" thickBot="1">
      <c r="A36" s="18" t="s">
        <v>50</v>
      </c>
      <c r="B36" s="19"/>
      <c r="C36" s="19"/>
      <c r="D36" s="19"/>
    </row>
    <row r="37" spans="1:4" ht="27.75" customHeight="1" thickBot="1">
      <c r="A37" s="18" t="s">
        <v>51</v>
      </c>
      <c r="B37" s="19"/>
      <c r="C37" s="19"/>
      <c r="D37" s="19"/>
    </row>
    <row r="38" spans="1:4" ht="28.5" customHeight="1" thickBot="1">
      <c r="A38" s="18" t="s">
        <v>52</v>
      </c>
      <c r="B38" s="19"/>
      <c r="C38" s="19"/>
      <c r="D38" s="19"/>
    </row>
    <row r="39" spans="1:4" ht="32.25" thickBot="1">
      <c r="A39" s="18" t="s">
        <v>53</v>
      </c>
      <c r="B39" s="19"/>
      <c r="C39" s="19"/>
      <c r="D39" s="19"/>
    </row>
    <row r="40" spans="1:4" ht="16.5" thickBot="1">
      <c r="A40" s="18" t="s">
        <v>54</v>
      </c>
      <c r="B40" s="19"/>
      <c r="C40" s="19"/>
      <c r="D40" s="19"/>
    </row>
    <row r="41" spans="1:4" ht="32.25" thickBot="1">
      <c r="A41" s="18" t="s">
        <v>55</v>
      </c>
      <c r="B41" s="19"/>
      <c r="C41" s="19"/>
      <c r="D41" s="19"/>
    </row>
    <row r="42" spans="1:4" ht="32.25" thickBot="1">
      <c r="A42" s="18" t="s">
        <v>56</v>
      </c>
      <c r="B42" s="19"/>
      <c r="C42" s="19"/>
      <c r="D42" s="19"/>
    </row>
    <row r="43" spans="1:4" ht="32.25" thickBot="1">
      <c r="A43" s="18" t="s">
        <v>57</v>
      </c>
      <c r="B43" s="19"/>
      <c r="C43" s="19"/>
      <c r="D43" s="19"/>
    </row>
    <row r="44" spans="1:4" ht="32.25" thickBot="1">
      <c r="A44" s="18" t="s">
        <v>58</v>
      </c>
      <c r="B44" s="19"/>
      <c r="C44" s="19"/>
      <c r="D44" s="19"/>
    </row>
    <row r="45" spans="1:4" ht="16.5" thickBot="1">
      <c r="A45" s="18" t="s">
        <v>59</v>
      </c>
      <c r="B45" s="19"/>
      <c r="C45" s="19"/>
      <c r="D45" s="19"/>
    </row>
    <row r="46" spans="1:4" ht="16.5" thickBot="1">
      <c r="A46" s="41" t="s">
        <v>60</v>
      </c>
      <c r="B46" s="19"/>
      <c r="C46" s="19"/>
      <c r="D46" s="19"/>
    </row>
    <row r="47" spans="1:4" ht="17.25" customHeight="1" thickBot="1">
      <c r="A47" s="18" t="s">
        <v>61</v>
      </c>
      <c r="B47" s="42"/>
      <c r="C47" s="42"/>
      <c r="D47" s="42"/>
    </row>
    <row r="48" spans="1:4" ht="16.5" thickBot="1">
      <c r="A48" s="18" t="s">
        <v>62</v>
      </c>
      <c r="B48" s="42"/>
      <c r="C48" s="42"/>
      <c r="D48" s="42"/>
    </row>
    <row r="49" spans="1:4" ht="48" thickBot="1">
      <c r="A49" s="18" t="s">
        <v>188</v>
      </c>
      <c r="B49" s="42"/>
      <c r="C49" s="42"/>
      <c r="D49" s="42"/>
    </row>
    <row r="50" spans="1:4" ht="16.5" thickBot="1">
      <c r="A50" s="18" t="s">
        <v>28</v>
      </c>
      <c r="B50" s="42"/>
      <c r="C50" s="42"/>
      <c r="D50" s="42"/>
    </row>
    <row r="51" spans="1:4" ht="21" customHeight="1" thickBot="1">
      <c r="A51" s="18" t="s">
        <v>63</v>
      </c>
      <c r="B51" s="42"/>
      <c r="C51" s="42"/>
      <c r="D51" s="42"/>
    </row>
    <row r="52" spans="1:4" ht="16.5" thickBot="1">
      <c r="A52" s="18" t="s">
        <v>64</v>
      </c>
      <c r="B52" s="42"/>
      <c r="C52" s="42"/>
      <c r="D52" s="42"/>
    </row>
    <row r="53" spans="1:4" ht="16.5" thickBot="1">
      <c r="A53" s="18" t="s">
        <v>65</v>
      </c>
      <c r="B53" s="42"/>
      <c r="C53" s="42"/>
      <c r="D53" s="42"/>
    </row>
    <row r="54" spans="1:4" ht="16.5" thickBot="1">
      <c r="A54" s="18" t="s">
        <v>66</v>
      </c>
      <c r="B54" s="42"/>
      <c r="C54" s="42"/>
      <c r="D54" s="42"/>
    </row>
    <row r="55" spans="1:4" ht="16.5" thickBot="1">
      <c r="A55" s="18" t="s">
        <v>67</v>
      </c>
      <c r="B55" s="42"/>
      <c r="C55" s="42"/>
      <c r="D55" s="42"/>
    </row>
    <row r="56" spans="1:4" ht="16.5" thickBot="1">
      <c r="A56" s="18" t="s">
        <v>68</v>
      </c>
      <c r="B56" s="42"/>
      <c r="C56" s="42"/>
      <c r="D56" s="42"/>
    </row>
    <row r="57" spans="1:4" ht="16.5" thickBot="1">
      <c r="A57" s="18" t="s">
        <v>69</v>
      </c>
      <c r="B57" s="42"/>
      <c r="C57" s="42"/>
      <c r="D57" s="42"/>
    </row>
    <row r="58" spans="1:4" ht="16.5" thickBot="1">
      <c r="A58" s="18" t="s">
        <v>70</v>
      </c>
      <c r="B58" s="42"/>
      <c r="C58" s="42"/>
      <c r="D58" s="42"/>
    </row>
    <row r="59" spans="1:4" ht="16.5" thickBot="1">
      <c r="A59" s="18" t="s">
        <v>71</v>
      </c>
      <c r="B59" s="42"/>
      <c r="C59" s="42"/>
      <c r="D59" s="42"/>
    </row>
    <row r="60" spans="1:4" ht="16.5" thickBot="1">
      <c r="A60" s="18" t="s">
        <v>72</v>
      </c>
      <c r="B60" s="42"/>
      <c r="C60" s="42"/>
      <c r="D60" s="42"/>
    </row>
    <row r="61" spans="1:4" ht="16.5" thickBot="1">
      <c r="A61" s="18" t="s">
        <v>73</v>
      </c>
      <c r="B61" s="42"/>
      <c r="C61" s="42"/>
      <c r="D61" s="42"/>
    </row>
    <row r="62" spans="1:4" ht="16.5" thickBot="1">
      <c r="A62" s="18" t="s">
        <v>74</v>
      </c>
      <c r="B62" s="42"/>
      <c r="C62" s="42"/>
      <c r="D62" s="42"/>
    </row>
    <row r="63" spans="1:4" ht="16.5" thickBot="1">
      <c r="A63" s="18" t="s">
        <v>75</v>
      </c>
      <c r="B63" s="42"/>
      <c r="C63" s="42"/>
      <c r="D63" s="42"/>
    </row>
    <row r="64" spans="1:4" ht="62.25" customHeight="1" thickBot="1">
      <c r="A64" s="18" t="s">
        <v>76</v>
      </c>
      <c r="B64" s="42"/>
      <c r="C64" s="42"/>
      <c r="D64" s="42"/>
    </row>
    <row r="65" spans="1:4" ht="16.5" thickBot="1">
      <c r="A65" s="18" t="s">
        <v>77</v>
      </c>
      <c r="B65" s="42"/>
      <c r="C65" s="42"/>
      <c r="D65" s="42"/>
    </row>
    <row r="66" spans="1:4" ht="16.5" thickBot="1">
      <c r="A66" s="18" t="s">
        <v>78</v>
      </c>
      <c r="B66" s="42"/>
      <c r="C66" s="42"/>
      <c r="D66" s="42"/>
    </row>
    <row r="67" spans="1:4" ht="16.5" thickBot="1">
      <c r="A67" s="18" t="s">
        <v>79</v>
      </c>
      <c r="B67" s="42"/>
      <c r="C67" s="42"/>
      <c r="D67" s="42"/>
    </row>
    <row r="68" spans="1:4" ht="16.5" thickBot="1">
      <c r="A68" s="18" t="s">
        <v>80</v>
      </c>
      <c r="B68" s="42"/>
      <c r="C68" s="42"/>
      <c r="D68" s="42"/>
    </row>
    <row r="69" spans="1:4" ht="16.5" thickBot="1">
      <c r="A69" s="18" t="s">
        <v>81</v>
      </c>
      <c r="B69" s="42"/>
      <c r="C69" s="42"/>
      <c r="D69" s="42"/>
    </row>
    <row r="70" spans="1:4" ht="16.5" thickBot="1">
      <c r="A70" s="18" t="s">
        <v>82</v>
      </c>
      <c r="B70" s="42"/>
      <c r="C70" s="42"/>
      <c r="D70" s="42"/>
    </row>
    <row r="71" spans="1:4" ht="16.5" thickBot="1">
      <c r="A71" s="18" t="s">
        <v>83</v>
      </c>
      <c r="B71" s="42"/>
      <c r="C71" s="42"/>
      <c r="D71" s="42"/>
    </row>
    <row r="72" spans="1:4" ht="16.5" thickBot="1">
      <c r="A72" s="18" t="s">
        <v>84</v>
      </c>
      <c r="B72" s="42"/>
      <c r="C72" s="42"/>
      <c r="D72" s="42"/>
    </row>
    <row r="73" spans="1:4" ht="16.5" thickBot="1">
      <c r="A73" s="18" t="s">
        <v>85</v>
      </c>
      <c r="B73" s="42"/>
      <c r="C73" s="42"/>
      <c r="D73" s="42"/>
    </row>
    <row r="74" spans="1:4" ht="16.5" thickBot="1">
      <c r="A74" s="18" t="s">
        <v>86</v>
      </c>
      <c r="B74" s="42"/>
      <c r="C74" s="42"/>
      <c r="D74" s="42"/>
    </row>
    <row r="75" spans="1:4" ht="16.5" thickBot="1">
      <c r="A75" s="18" t="s">
        <v>87</v>
      </c>
      <c r="B75" s="42"/>
      <c r="C75" s="42"/>
      <c r="D75" s="42"/>
    </row>
    <row r="76" spans="1:4" ht="16.5" thickBot="1">
      <c r="A76" s="18" t="s">
        <v>88</v>
      </c>
      <c r="B76" s="42"/>
      <c r="C76" s="42"/>
      <c r="D76" s="42"/>
    </row>
    <row r="77" spans="1:4" ht="16.5" thickBot="1">
      <c r="A77" s="18" t="s">
        <v>89</v>
      </c>
      <c r="B77" s="42"/>
      <c r="C77" s="42"/>
      <c r="D77" s="42"/>
    </row>
    <row r="78" spans="1:4" ht="16.5" thickBot="1">
      <c r="A78" s="18" t="s">
        <v>90</v>
      </c>
      <c r="B78" s="42"/>
      <c r="C78" s="42"/>
      <c r="D78" s="42"/>
    </row>
    <row r="79" ht="25.5">
      <c r="A79" s="43" t="s">
        <v>133</v>
      </c>
    </row>
    <row r="80" ht="369.75" customHeight="1">
      <c r="A80" s="22"/>
    </row>
  </sheetData>
  <mergeCells count="6">
    <mergeCell ref="A1:D1"/>
    <mergeCell ref="A3:A4"/>
    <mergeCell ref="B6:B7"/>
    <mergeCell ref="C6:C7"/>
    <mergeCell ref="B3:D3"/>
    <mergeCell ref="D6:D7"/>
  </mergeCells>
  <hyperlinks>
    <hyperlink ref="A46" r:id="rId1" display="consultantplus://offline/main?base=LAW;n=108951;fld=134;dst=100174"/>
  </hyperlinks>
  <printOptions/>
  <pageMargins left="0.18" right="0" top="0.2755905511811024" bottom="0.984251968503937" header="0.5118110236220472" footer="0.5118110236220472"/>
  <pageSetup horizontalDpi="600" verticalDpi="600" orientation="portrait" paperSize="9" r:id="rId2"/>
  <headerFooter alignWithMargins="0">
    <oddFooter>&amp;L&amp;7МБОУ СОШ №7 с.Чкаловское&amp;10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1"/>
  <sheetViews>
    <sheetView tabSelected="1" zoomScale="90" zoomScaleNormal="90" workbookViewId="0" topLeftCell="A2">
      <pane ySplit="6" topLeftCell="BM47" activePane="bottomLeft" state="frozen"/>
      <selection pane="topLeft" activeCell="A2" sqref="A2"/>
      <selection pane="bottomLeft" activeCell="A2" sqref="A2:K71"/>
    </sheetView>
  </sheetViews>
  <sheetFormatPr defaultColWidth="9.00390625" defaultRowHeight="12.75"/>
  <cols>
    <col min="1" max="1" width="26.75390625" style="32" customWidth="1"/>
    <col min="2" max="2" width="4.625" style="32" customWidth="1"/>
    <col min="3" max="3" width="13.25390625" style="32" customWidth="1"/>
    <col min="4" max="4" width="13.625" style="32" customWidth="1"/>
    <col min="5" max="5" width="13.25390625" style="32" customWidth="1"/>
    <col min="6" max="6" width="14.875" style="32" customWidth="1"/>
    <col min="7" max="7" width="15.125" style="32" customWidth="1"/>
    <col min="8" max="8" width="14.75390625" style="32" bestFit="1" customWidth="1"/>
    <col min="9" max="9" width="14.125" style="32" customWidth="1"/>
    <col min="10" max="10" width="12.75390625" style="32" customWidth="1"/>
    <col min="11" max="11" width="13.00390625" style="32" customWidth="1"/>
    <col min="12" max="12" width="9.25390625" style="32" customWidth="1"/>
    <col min="13" max="13" width="13.25390625" style="32" customWidth="1"/>
    <col min="14" max="14" width="14.375" style="32" customWidth="1"/>
    <col min="15" max="15" width="13.625" style="32" customWidth="1"/>
    <col min="16" max="16384" width="9.125" style="32" customWidth="1"/>
  </cols>
  <sheetData>
    <row r="1" ht="12.75" hidden="1"/>
    <row r="2" spans="1:11" ht="19.5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ht="7.5" customHeight="1" thickBot="1"/>
    <row r="5" spans="1:15" ht="21.75" customHeight="1" thickBot="1">
      <c r="A5" s="97" t="s">
        <v>22</v>
      </c>
      <c r="B5" s="100" t="s">
        <v>91</v>
      </c>
      <c r="C5" s="94" t="s">
        <v>23</v>
      </c>
      <c r="D5" s="95"/>
      <c r="E5" s="95"/>
      <c r="F5" s="95"/>
      <c r="G5" s="95"/>
      <c r="H5" s="95"/>
      <c r="I5" s="95"/>
      <c r="J5" s="95"/>
      <c r="K5" s="96"/>
      <c r="M5" s="102" t="s">
        <v>189</v>
      </c>
      <c r="N5" s="103"/>
      <c r="O5" s="104"/>
    </row>
    <row r="6" spans="1:15" ht="25.5" customHeight="1" thickBot="1">
      <c r="A6" s="98"/>
      <c r="B6" s="101"/>
      <c r="C6" s="94" t="s">
        <v>190</v>
      </c>
      <c r="D6" s="95"/>
      <c r="E6" s="96"/>
      <c r="F6" s="73" t="s">
        <v>191</v>
      </c>
      <c r="G6" s="74"/>
      <c r="H6" s="75"/>
      <c r="I6" s="94" t="s">
        <v>192</v>
      </c>
      <c r="J6" s="95"/>
      <c r="K6" s="96"/>
      <c r="M6" s="105"/>
      <c r="N6" s="106"/>
      <c r="O6" s="107"/>
    </row>
    <row r="7" spans="1:15" ht="27" customHeight="1" thickBot="1">
      <c r="A7" s="99"/>
      <c r="B7" s="99"/>
      <c r="C7" s="23" t="s">
        <v>207</v>
      </c>
      <c r="D7" s="23" t="s">
        <v>208</v>
      </c>
      <c r="E7" s="23" t="s">
        <v>206</v>
      </c>
      <c r="F7" s="23" t="s">
        <v>207</v>
      </c>
      <c r="G7" s="23" t="s">
        <v>208</v>
      </c>
      <c r="H7" s="23" t="s">
        <v>206</v>
      </c>
      <c r="I7" s="23" t="s">
        <v>207</v>
      </c>
      <c r="J7" s="23" t="s">
        <v>208</v>
      </c>
      <c r="K7" s="23" t="s">
        <v>206</v>
      </c>
      <c r="M7" s="65" t="s">
        <v>207</v>
      </c>
      <c r="N7" s="65" t="s">
        <v>208</v>
      </c>
      <c r="O7" s="65" t="s">
        <v>206</v>
      </c>
    </row>
    <row r="8" spans="1:15" ht="12.75" customHeight="1" thickBot="1">
      <c r="A8" s="45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M8" s="66"/>
      <c r="N8" s="66"/>
      <c r="O8" s="66"/>
    </row>
    <row r="9" spans="1:15" ht="6.75" customHeight="1" hidden="1" thickBot="1">
      <c r="A9" s="25" t="s">
        <v>92</v>
      </c>
      <c r="B9" s="23" t="s">
        <v>93</v>
      </c>
      <c r="C9" s="23"/>
      <c r="D9" s="23"/>
      <c r="E9" s="26" t="s">
        <v>94</v>
      </c>
      <c r="F9" s="26"/>
      <c r="G9" s="26"/>
      <c r="H9" s="26" t="s">
        <v>94</v>
      </c>
      <c r="I9" s="26"/>
      <c r="J9" s="26"/>
      <c r="K9" s="26" t="s">
        <v>94</v>
      </c>
      <c r="M9" s="66"/>
      <c r="N9" s="66"/>
      <c r="O9" s="66"/>
    </row>
    <row r="10" spans="1:15" ht="21" customHeight="1" thickBot="1">
      <c r="A10" s="62" t="s">
        <v>95</v>
      </c>
      <c r="B10" s="63" t="s">
        <v>93</v>
      </c>
      <c r="C10" s="64">
        <f>C20</f>
        <v>2514520</v>
      </c>
      <c r="D10" s="64">
        <f>D20</f>
        <v>2165260</v>
      </c>
      <c r="E10" s="64">
        <f>E20</f>
        <v>2022930</v>
      </c>
      <c r="F10" s="64">
        <f>F12</f>
        <v>68740660</v>
      </c>
      <c r="G10" s="64">
        <f>G12</f>
        <v>69383368</v>
      </c>
      <c r="H10" s="64">
        <f>H12</f>
        <v>70483430</v>
      </c>
      <c r="I10" s="64">
        <f>I14</f>
        <v>3304322</v>
      </c>
      <c r="J10" s="64">
        <f>J14</f>
        <v>2457410</v>
      </c>
      <c r="K10" s="64">
        <f>K14</f>
        <v>2457330</v>
      </c>
      <c r="M10" s="67">
        <f>C10+F10+I10</f>
        <v>74559502</v>
      </c>
      <c r="N10" s="67">
        <f>D10+G10+J10</f>
        <v>74006038</v>
      </c>
      <c r="O10" s="67">
        <f>E10+H10+K10</f>
        <v>74963690</v>
      </c>
    </row>
    <row r="11" spans="1:15" ht="16.5" thickBot="1">
      <c r="A11" s="25" t="s">
        <v>28</v>
      </c>
      <c r="B11" s="23"/>
      <c r="C11" s="23"/>
      <c r="D11" s="23"/>
      <c r="E11" s="26"/>
      <c r="F11" s="26"/>
      <c r="G11" s="26"/>
      <c r="H11" s="26"/>
      <c r="I11" s="26"/>
      <c r="J11" s="26"/>
      <c r="K11" s="26"/>
      <c r="M11" s="68"/>
      <c r="N11" s="68"/>
      <c r="O11" s="68"/>
    </row>
    <row r="12" spans="1:15" ht="31.5" customHeight="1" thickBot="1">
      <c r="A12" s="25" t="s">
        <v>96</v>
      </c>
      <c r="B12" s="23" t="s">
        <v>93</v>
      </c>
      <c r="C12" s="26"/>
      <c r="D12" s="23"/>
      <c r="E12" s="26"/>
      <c r="F12" s="26">
        <f>F26</f>
        <v>68740660</v>
      </c>
      <c r="G12" s="26">
        <f>G26</f>
        <v>69383368</v>
      </c>
      <c r="H12" s="26">
        <f>H26</f>
        <v>70483430</v>
      </c>
      <c r="I12" s="26"/>
      <c r="J12" s="26"/>
      <c r="K12" s="26"/>
      <c r="M12" s="68">
        <f>C12+F12+I12</f>
        <v>68740660</v>
      </c>
      <c r="N12" s="68">
        <f aca="true" t="shared" si="0" ref="M12:O53">D12+G12+J12</f>
        <v>69383368</v>
      </c>
      <c r="O12" s="68">
        <f t="shared" si="0"/>
        <v>70483430</v>
      </c>
    </row>
    <row r="13" spans="1:15" ht="16.5" thickBot="1">
      <c r="A13" s="25" t="s">
        <v>97</v>
      </c>
      <c r="B13" s="23"/>
      <c r="C13" s="23"/>
      <c r="D13" s="23"/>
      <c r="E13" s="26"/>
      <c r="F13" s="26"/>
      <c r="G13" s="26"/>
      <c r="H13" s="26"/>
      <c r="I13" s="26"/>
      <c r="J13" s="26"/>
      <c r="K13" s="26"/>
      <c r="M13" s="68">
        <f t="shared" si="0"/>
        <v>0</v>
      </c>
      <c r="N13" s="68">
        <f t="shared" si="0"/>
        <v>0</v>
      </c>
      <c r="O13" s="68">
        <f t="shared" si="0"/>
        <v>0</v>
      </c>
    </row>
    <row r="14" spans="1:15" ht="14.25" customHeight="1" thickBot="1">
      <c r="A14" s="25" t="s">
        <v>98</v>
      </c>
      <c r="B14" s="23"/>
      <c r="C14" s="23"/>
      <c r="D14" s="23"/>
      <c r="E14" s="26"/>
      <c r="F14" s="26"/>
      <c r="G14" s="26"/>
      <c r="H14" s="26"/>
      <c r="I14" s="26">
        <f>I26</f>
        <v>3304322</v>
      </c>
      <c r="J14" s="26">
        <f>J26</f>
        <v>2457410</v>
      </c>
      <c r="K14" s="26">
        <f>K26</f>
        <v>2457330</v>
      </c>
      <c r="M14" s="68">
        <f t="shared" si="0"/>
        <v>3304322</v>
      </c>
      <c r="N14" s="68">
        <f t="shared" si="0"/>
        <v>2457410</v>
      </c>
      <c r="O14" s="68">
        <f t="shared" si="0"/>
        <v>2457330</v>
      </c>
    </row>
    <row r="15" spans="1:15" ht="92.25" customHeight="1" hidden="1" thickBot="1">
      <c r="A15" s="27" t="s">
        <v>99</v>
      </c>
      <c r="B15" s="28" t="s">
        <v>93</v>
      </c>
      <c r="C15" s="28"/>
      <c r="D15" s="28"/>
      <c r="E15" s="29"/>
      <c r="F15" s="29"/>
      <c r="G15" s="29"/>
      <c r="H15" s="29"/>
      <c r="I15" s="29"/>
      <c r="J15" s="29"/>
      <c r="K15" s="29"/>
      <c r="M15" s="68">
        <f t="shared" si="0"/>
        <v>0</v>
      </c>
      <c r="N15" s="68">
        <f t="shared" si="0"/>
        <v>0</v>
      </c>
      <c r="O15" s="68">
        <f t="shared" si="0"/>
        <v>0</v>
      </c>
    </row>
    <row r="16" spans="1:15" ht="16.5" hidden="1" thickBot="1">
      <c r="A16" s="25" t="s">
        <v>28</v>
      </c>
      <c r="B16" s="23"/>
      <c r="C16" s="23"/>
      <c r="D16" s="23"/>
      <c r="E16" s="26"/>
      <c r="F16" s="26"/>
      <c r="G16" s="26"/>
      <c r="H16" s="26"/>
      <c r="I16" s="26"/>
      <c r="J16" s="26"/>
      <c r="K16" s="26"/>
      <c r="M16" s="68">
        <f t="shared" si="0"/>
        <v>0</v>
      </c>
      <c r="N16" s="68">
        <f t="shared" si="0"/>
        <v>0</v>
      </c>
      <c r="O16" s="68">
        <f t="shared" si="0"/>
        <v>0</v>
      </c>
    </row>
    <row r="17" spans="1:15" ht="16.5" hidden="1" thickBot="1">
      <c r="A17" s="25" t="s">
        <v>100</v>
      </c>
      <c r="B17" s="23"/>
      <c r="C17" s="23"/>
      <c r="D17" s="23"/>
      <c r="E17" s="26"/>
      <c r="F17" s="26"/>
      <c r="G17" s="26"/>
      <c r="H17" s="26"/>
      <c r="I17" s="26"/>
      <c r="J17" s="26"/>
      <c r="K17" s="26"/>
      <c r="M17" s="68">
        <f t="shared" si="0"/>
        <v>0</v>
      </c>
      <c r="N17" s="68">
        <f t="shared" si="0"/>
        <v>0</v>
      </c>
      <c r="O17" s="68">
        <f t="shared" si="0"/>
        <v>0</v>
      </c>
    </row>
    <row r="18" spans="1:15" ht="16.5" hidden="1" thickBot="1">
      <c r="A18" s="30" t="s">
        <v>101</v>
      </c>
      <c r="B18" s="23"/>
      <c r="C18" s="23"/>
      <c r="D18" s="23"/>
      <c r="E18" s="26"/>
      <c r="F18" s="26"/>
      <c r="G18" s="26"/>
      <c r="H18" s="26"/>
      <c r="I18" s="26"/>
      <c r="J18" s="26"/>
      <c r="K18" s="26"/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 ht="16.5" hidden="1" thickBot="1">
      <c r="A19" s="31" t="s">
        <v>102</v>
      </c>
      <c r="B19" s="23"/>
      <c r="C19" s="23"/>
      <c r="D19" s="23"/>
      <c r="E19" s="26"/>
      <c r="F19" s="26"/>
      <c r="G19" s="26"/>
      <c r="H19" s="26"/>
      <c r="I19" s="26"/>
      <c r="J19" s="26"/>
      <c r="K19" s="26"/>
      <c r="M19" s="68">
        <f t="shared" si="0"/>
        <v>0</v>
      </c>
      <c r="N19" s="68">
        <f t="shared" si="0"/>
        <v>0</v>
      </c>
      <c r="O19" s="68">
        <f t="shared" si="0"/>
        <v>0</v>
      </c>
    </row>
    <row r="20" spans="1:15" ht="48" thickBot="1">
      <c r="A20" s="30" t="s">
        <v>103</v>
      </c>
      <c r="B20" s="23" t="s">
        <v>93</v>
      </c>
      <c r="C20" s="26">
        <f>C22+C23</f>
        <v>2514520</v>
      </c>
      <c r="D20" s="26">
        <f>D22+D23</f>
        <v>2165260</v>
      </c>
      <c r="E20" s="26">
        <f>E22+E23</f>
        <v>2022930</v>
      </c>
      <c r="F20" s="26"/>
      <c r="G20" s="26"/>
      <c r="H20" s="26"/>
      <c r="I20" s="26"/>
      <c r="J20" s="26"/>
      <c r="K20" s="26"/>
      <c r="M20" s="68">
        <f t="shared" si="0"/>
        <v>2514520</v>
      </c>
      <c r="N20" s="68">
        <f t="shared" si="0"/>
        <v>2165260</v>
      </c>
      <c r="O20" s="68">
        <f t="shared" si="0"/>
        <v>2022930</v>
      </c>
    </row>
    <row r="21" spans="1:15" ht="16.5" thickBot="1">
      <c r="A21" s="31" t="s">
        <v>28</v>
      </c>
      <c r="B21" s="23"/>
      <c r="C21" s="26"/>
      <c r="D21" s="23"/>
      <c r="E21" s="26"/>
      <c r="F21" s="26"/>
      <c r="G21" s="26"/>
      <c r="H21" s="26"/>
      <c r="I21" s="26"/>
      <c r="J21" s="26"/>
      <c r="K21" s="26"/>
      <c r="M21" s="68">
        <f t="shared" si="0"/>
        <v>0</v>
      </c>
      <c r="N21" s="68">
        <f t="shared" si="0"/>
        <v>0</v>
      </c>
      <c r="O21" s="68">
        <f t="shared" si="0"/>
        <v>0</v>
      </c>
    </row>
    <row r="22" spans="1:15" ht="27.75" thickBot="1">
      <c r="A22" s="33" t="s">
        <v>104</v>
      </c>
      <c r="B22" s="23">
        <v>180</v>
      </c>
      <c r="C22" s="26">
        <v>1023300</v>
      </c>
      <c r="D22" s="26">
        <v>1266140</v>
      </c>
      <c r="E22" s="26">
        <v>1266140</v>
      </c>
      <c r="F22" s="26"/>
      <c r="G22" s="26"/>
      <c r="H22" s="26"/>
      <c r="I22" s="26"/>
      <c r="J22" s="26"/>
      <c r="K22" s="26"/>
      <c r="M22" s="68">
        <f t="shared" si="0"/>
        <v>1023300</v>
      </c>
      <c r="N22" s="68">
        <f t="shared" si="0"/>
        <v>1266140</v>
      </c>
      <c r="O22" s="68">
        <f t="shared" si="0"/>
        <v>1266140</v>
      </c>
    </row>
    <row r="23" spans="1:15" ht="26.25" customHeight="1" thickBot="1">
      <c r="A23" s="33" t="s">
        <v>181</v>
      </c>
      <c r="B23" s="23">
        <v>130</v>
      </c>
      <c r="C23" s="26">
        <v>1491220</v>
      </c>
      <c r="D23" s="26">
        <v>899120</v>
      </c>
      <c r="E23" s="26">
        <v>756790</v>
      </c>
      <c r="F23" s="26"/>
      <c r="G23" s="26"/>
      <c r="H23" s="26"/>
      <c r="I23" s="26"/>
      <c r="J23" s="26"/>
      <c r="K23" s="26"/>
      <c r="M23" s="68">
        <f t="shared" si="0"/>
        <v>1491220</v>
      </c>
      <c r="N23" s="68">
        <f t="shared" si="0"/>
        <v>899120</v>
      </c>
      <c r="O23" s="68">
        <f t="shared" si="0"/>
        <v>756790</v>
      </c>
    </row>
    <row r="24" spans="1:15" ht="16.5" hidden="1" thickBot="1">
      <c r="A24" s="33"/>
      <c r="B24" s="23"/>
      <c r="C24" s="26"/>
      <c r="D24" s="23"/>
      <c r="E24" s="26"/>
      <c r="F24" s="26"/>
      <c r="G24" s="26"/>
      <c r="H24" s="26"/>
      <c r="I24" s="26"/>
      <c r="J24" s="26"/>
      <c r="K24" s="26"/>
      <c r="M24" s="68">
        <f t="shared" si="0"/>
        <v>0</v>
      </c>
      <c r="N24" s="68">
        <f t="shared" si="0"/>
        <v>0</v>
      </c>
      <c r="O24" s="68">
        <f t="shared" si="0"/>
        <v>0</v>
      </c>
    </row>
    <row r="25" spans="1:15" ht="48" thickBot="1">
      <c r="A25" s="25" t="s">
        <v>105</v>
      </c>
      <c r="B25" s="23" t="s">
        <v>93</v>
      </c>
      <c r="C25" s="26"/>
      <c r="D25" s="23"/>
      <c r="E25" s="26"/>
      <c r="F25" s="26"/>
      <c r="G25" s="26"/>
      <c r="H25" s="26"/>
      <c r="I25" s="26"/>
      <c r="J25" s="26"/>
      <c r="K25" s="26"/>
      <c r="M25" s="68">
        <f t="shared" si="0"/>
        <v>0</v>
      </c>
      <c r="N25" s="68">
        <f t="shared" si="0"/>
        <v>0</v>
      </c>
      <c r="O25" s="68">
        <f t="shared" si="0"/>
        <v>0</v>
      </c>
    </row>
    <row r="26" spans="1:15" ht="25.5" customHeight="1" thickBot="1">
      <c r="A26" s="72" t="s">
        <v>106</v>
      </c>
      <c r="B26" s="63">
        <v>900</v>
      </c>
      <c r="C26" s="64">
        <f>C28+C33+C48</f>
        <v>2514520</v>
      </c>
      <c r="D26" s="64">
        <f>D28+D33+D48</f>
        <v>2165260</v>
      </c>
      <c r="E26" s="64">
        <f>E28+E33+E48</f>
        <v>2022930</v>
      </c>
      <c r="F26" s="64">
        <f aca="true" t="shared" si="1" ref="F26:K26">F28+F33+F44+F47+F48</f>
        <v>68740660</v>
      </c>
      <c r="G26" s="64">
        <f t="shared" si="1"/>
        <v>69383368</v>
      </c>
      <c r="H26" s="64">
        <f t="shared" si="1"/>
        <v>70483430</v>
      </c>
      <c r="I26" s="64">
        <f t="shared" si="1"/>
        <v>3304322</v>
      </c>
      <c r="J26" s="64">
        <f t="shared" si="1"/>
        <v>2457410</v>
      </c>
      <c r="K26" s="64">
        <f t="shared" si="1"/>
        <v>2457330</v>
      </c>
      <c r="M26" s="67">
        <f>C26+F26+I26</f>
        <v>74559502</v>
      </c>
      <c r="N26" s="67">
        <f t="shared" si="0"/>
        <v>74006038</v>
      </c>
      <c r="O26" s="67">
        <f t="shared" si="0"/>
        <v>74963690</v>
      </c>
    </row>
    <row r="27" spans="1:15" ht="16.5" customHeight="1" thickBot="1">
      <c r="A27" s="31" t="s">
        <v>28</v>
      </c>
      <c r="B27" s="34"/>
      <c r="C27" s="34"/>
      <c r="D27" s="34"/>
      <c r="E27" s="26"/>
      <c r="F27" s="26"/>
      <c r="G27" s="26"/>
      <c r="H27" s="26"/>
      <c r="I27" s="26"/>
      <c r="J27" s="26"/>
      <c r="K27" s="26"/>
      <c r="M27" s="68"/>
      <c r="N27" s="68"/>
      <c r="O27" s="68"/>
    </row>
    <row r="28" spans="1:15" ht="48" thickBot="1">
      <c r="A28" s="30" t="s">
        <v>107</v>
      </c>
      <c r="B28" s="23">
        <v>210</v>
      </c>
      <c r="C28" s="24">
        <f>C30+C31+C32</f>
        <v>50515.78</v>
      </c>
      <c r="D28" s="24">
        <f>D30+D31+D32</f>
        <v>1610</v>
      </c>
      <c r="E28" s="24">
        <f>E30+E31+E32</f>
        <v>1510</v>
      </c>
      <c r="F28" s="24">
        <f aca="true" t="shared" si="2" ref="F28:K28">F30+F31+F32</f>
        <v>58113882</v>
      </c>
      <c r="G28" s="24">
        <f t="shared" si="2"/>
        <v>57757450</v>
      </c>
      <c r="H28" s="24">
        <f t="shared" si="2"/>
        <v>58822070</v>
      </c>
      <c r="I28" s="24">
        <f t="shared" si="2"/>
        <v>0</v>
      </c>
      <c r="J28" s="24">
        <f t="shared" si="2"/>
        <v>0</v>
      </c>
      <c r="K28" s="24">
        <f t="shared" si="2"/>
        <v>0</v>
      </c>
      <c r="M28" s="68">
        <f>C28+F28+I28</f>
        <v>58164397.78</v>
      </c>
      <c r="N28" s="68">
        <f t="shared" si="0"/>
        <v>57759060</v>
      </c>
      <c r="O28" s="68">
        <f t="shared" si="0"/>
        <v>58823580</v>
      </c>
    </row>
    <row r="29" spans="1:15" ht="12.75" customHeight="1" thickBot="1">
      <c r="A29" s="31" t="s">
        <v>108</v>
      </c>
      <c r="B29" s="35"/>
      <c r="C29" s="35"/>
      <c r="D29" s="35"/>
      <c r="E29" s="26"/>
      <c r="F29" s="26"/>
      <c r="G29" s="26"/>
      <c r="H29" s="26"/>
      <c r="I29" s="26"/>
      <c r="J29" s="26"/>
      <c r="K29" s="26"/>
      <c r="M29" s="68">
        <f t="shared" si="0"/>
        <v>0</v>
      </c>
      <c r="N29" s="68">
        <f t="shared" si="0"/>
        <v>0</v>
      </c>
      <c r="O29" s="68">
        <f t="shared" si="0"/>
        <v>0</v>
      </c>
    </row>
    <row r="30" spans="1:15" ht="22.5" customHeight="1" thickBot="1">
      <c r="A30" s="36" t="s">
        <v>109</v>
      </c>
      <c r="B30" s="23">
        <v>211</v>
      </c>
      <c r="C30" s="26">
        <v>38798.6</v>
      </c>
      <c r="D30" s="23"/>
      <c r="E30" s="26"/>
      <c r="F30" s="26">
        <v>44633059</v>
      </c>
      <c r="G30" s="26">
        <v>44477710</v>
      </c>
      <c r="H30" s="26">
        <v>45110460</v>
      </c>
      <c r="I30" s="26"/>
      <c r="J30" s="26"/>
      <c r="K30" s="26"/>
      <c r="M30" s="68">
        <f t="shared" si="0"/>
        <v>44671857.6</v>
      </c>
      <c r="N30" s="68">
        <f t="shared" si="0"/>
        <v>44477710</v>
      </c>
      <c r="O30" s="68">
        <f t="shared" si="0"/>
        <v>45110460</v>
      </c>
    </row>
    <row r="31" spans="1:15" ht="18.75" customHeight="1" thickBot="1">
      <c r="A31" s="36" t="s">
        <v>110</v>
      </c>
      <c r="B31" s="23">
        <v>212</v>
      </c>
      <c r="C31" s="23"/>
      <c r="D31" s="23"/>
      <c r="E31" s="26"/>
      <c r="F31" s="26">
        <v>1640</v>
      </c>
      <c r="G31" s="26">
        <v>5470</v>
      </c>
      <c r="H31" s="26">
        <v>5900</v>
      </c>
      <c r="I31" s="26"/>
      <c r="J31" s="26"/>
      <c r="K31" s="26"/>
      <c r="M31" s="68">
        <f t="shared" si="0"/>
        <v>1640</v>
      </c>
      <c r="N31" s="68">
        <f t="shared" si="0"/>
        <v>5470</v>
      </c>
      <c r="O31" s="68">
        <f t="shared" si="0"/>
        <v>5900</v>
      </c>
    </row>
    <row r="32" spans="1:15" ht="32.25" customHeight="1" thickBot="1">
      <c r="A32" s="36" t="s">
        <v>111</v>
      </c>
      <c r="B32" s="23">
        <v>213</v>
      </c>
      <c r="C32" s="57">
        <v>11717.18</v>
      </c>
      <c r="D32" s="23">
        <v>1610</v>
      </c>
      <c r="E32" s="26">
        <v>1510</v>
      </c>
      <c r="F32" s="26">
        <v>13479183</v>
      </c>
      <c r="G32" s="26">
        <v>13274270</v>
      </c>
      <c r="H32" s="26">
        <v>13705710</v>
      </c>
      <c r="I32" s="26"/>
      <c r="J32" s="26"/>
      <c r="K32" s="26"/>
      <c r="M32" s="68">
        <f t="shared" si="0"/>
        <v>13490900.18</v>
      </c>
      <c r="N32" s="68">
        <f t="shared" si="0"/>
        <v>13275880</v>
      </c>
      <c r="O32" s="68">
        <f t="shared" si="0"/>
        <v>13707220</v>
      </c>
    </row>
    <row r="33" spans="1:15" ht="21" customHeight="1" thickBot="1">
      <c r="A33" s="30" t="s">
        <v>112</v>
      </c>
      <c r="B33" s="23">
        <v>220</v>
      </c>
      <c r="C33" s="47">
        <f>C35+C36+C39</f>
        <v>12770</v>
      </c>
      <c r="D33" s="47">
        <f>D35+D36</f>
        <v>11230</v>
      </c>
      <c r="E33" s="47">
        <f>E35+E36</f>
        <v>10490</v>
      </c>
      <c r="F33" s="47">
        <f>F35+F36+F37+F38+F39+F40</f>
        <v>7183154</v>
      </c>
      <c r="G33" s="47">
        <f>G35+G36+G37+G38+G39+G40</f>
        <v>8209778</v>
      </c>
      <c r="H33" s="47">
        <f>H35+H36+H37+H38+H39+H40</f>
        <v>8105690</v>
      </c>
      <c r="I33" s="47">
        <f>I35+I36+I37+I38+I39+I40+I41+I42+I43+I44++I46</f>
        <v>1455037</v>
      </c>
      <c r="J33" s="47">
        <f>J35+J36+J37+J38+J39+J40+J41+J42+J43+J44++J46</f>
        <v>809580</v>
      </c>
      <c r="K33" s="47">
        <f>K35+K36+K37+K38+K39+K40+K41+K42+K43+K44++K46</f>
        <v>809500</v>
      </c>
      <c r="M33" s="68">
        <f t="shared" si="0"/>
        <v>8650961</v>
      </c>
      <c r="N33" s="68">
        <f t="shared" si="0"/>
        <v>9030588</v>
      </c>
      <c r="O33" s="68">
        <f t="shared" si="0"/>
        <v>8925680</v>
      </c>
    </row>
    <row r="34" spans="1:15" ht="15.75" customHeight="1" thickBot="1">
      <c r="A34" s="31" t="s">
        <v>108</v>
      </c>
      <c r="B34" s="35"/>
      <c r="C34" s="35"/>
      <c r="D34" s="35"/>
      <c r="E34" s="26"/>
      <c r="F34" s="26"/>
      <c r="G34" s="26"/>
      <c r="H34" s="26"/>
      <c r="I34" s="26"/>
      <c r="J34" s="26"/>
      <c r="K34" s="26"/>
      <c r="M34" s="68">
        <f t="shared" si="0"/>
        <v>0</v>
      </c>
      <c r="N34" s="68">
        <f t="shared" si="0"/>
        <v>0</v>
      </c>
      <c r="O34" s="68">
        <f t="shared" si="0"/>
        <v>0</v>
      </c>
    </row>
    <row r="35" spans="1:15" ht="17.25" customHeight="1" thickBot="1">
      <c r="A35" s="36" t="s">
        <v>113</v>
      </c>
      <c r="B35" s="23">
        <v>221</v>
      </c>
      <c r="C35" s="23"/>
      <c r="D35" s="23"/>
      <c r="E35" s="26"/>
      <c r="F35" s="26">
        <v>66800</v>
      </c>
      <c r="G35" s="26">
        <v>106070</v>
      </c>
      <c r="H35" s="26">
        <v>123360</v>
      </c>
      <c r="I35" s="26">
        <v>111033</v>
      </c>
      <c r="J35" s="26">
        <v>66940</v>
      </c>
      <c r="K35" s="26">
        <v>66900</v>
      </c>
      <c r="M35" s="68">
        <f t="shared" si="0"/>
        <v>177833</v>
      </c>
      <c r="N35" s="68">
        <f t="shared" si="0"/>
        <v>173010</v>
      </c>
      <c r="O35" s="68">
        <f t="shared" si="0"/>
        <v>190260</v>
      </c>
    </row>
    <row r="36" spans="1:15" ht="20.25" customHeight="1" thickBot="1">
      <c r="A36" s="36" t="s">
        <v>114</v>
      </c>
      <c r="B36" s="23">
        <v>222</v>
      </c>
      <c r="C36" s="26">
        <v>1320</v>
      </c>
      <c r="D36" s="26">
        <v>11230</v>
      </c>
      <c r="E36" s="26">
        <v>10490</v>
      </c>
      <c r="F36" s="26">
        <v>142000</v>
      </c>
      <c r="G36" s="26">
        <v>129820</v>
      </c>
      <c r="H36" s="26">
        <v>126720</v>
      </c>
      <c r="I36" s="26"/>
      <c r="J36" s="26"/>
      <c r="K36" s="26"/>
      <c r="M36" s="68">
        <f t="shared" si="0"/>
        <v>143320</v>
      </c>
      <c r="N36" s="68">
        <f t="shared" si="0"/>
        <v>141050</v>
      </c>
      <c r="O36" s="68">
        <f t="shared" si="0"/>
        <v>137210</v>
      </c>
    </row>
    <row r="37" spans="1:15" ht="18.75" customHeight="1" thickBot="1">
      <c r="A37" s="36" t="s">
        <v>115</v>
      </c>
      <c r="B37" s="23">
        <v>223</v>
      </c>
      <c r="C37" s="23"/>
      <c r="D37" s="23"/>
      <c r="E37" s="26"/>
      <c r="F37" s="26">
        <v>6513174.17</v>
      </c>
      <c r="G37" s="26">
        <v>7631740</v>
      </c>
      <c r="H37" s="26">
        <v>7546420</v>
      </c>
      <c r="I37" s="26"/>
      <c r="J37" s="26"/>
      <c r="K37" s="26"/>
      <c r="M37" s="68">
        <f t="shared" si="0"/>
        <v>6513174.17</v>
      </c>
      <c r="N37" s="68">
        <f t="shared" si="0"/>
        <v>7631740</v>
      </c>
      <c r="O37" s="68">
        <f t="shared" si="0"/>
        <v>7546420</v>
      </c>
    </row>
    <row r="38" spans="1:15" ht="35.25" customHeight="1" thickBot="1">
      <c r="A38" s="36" t="s">
        <v>116</v>
      </c>
      <c r="B38" s="23">
        <v>224</v>
      </c>
      <c r="C38" s="23"/>
      <c r="D38" s="23"/>
      <c r="E38" s="26"/>
      <c r="F38" s="26">
        <v>157915</v>
      </c>
      <c r="G38" s="26">
        <v>46348</v>
      </c>
      <c r="H38" s="26">
        <v>44140</v>
      </c>
      <c r="I38" s="26"/>
      <c r="J38" s="26"/>
      <c r="K38" s="26"/>
      <c r="M38" s="68">
        <f t="shared" si="0"/>
        <v>157915</v>
      </c>
      <c r="N38" s="68">
        <f t="shared" si="0"/>
        <v>46348</v>
      </c>
      <c r="O38" s="68">
        <f t="shared" si="0"/>
        <v>44140</v>
      </c>
    </row>
    <row r="39" spans="1:15" ht="30.75" customHeight="1" thickBot="1">
      <c r="A39" s="36" t="s">
        <v>117</v>
      </c>
      <c r="B39" s="23">
        <v>225</v>
      </c>
      <c r="C39" s="26">
        <v>11450</v>
      </c>
      <c r="D39" s="23"/>
      <c r="E39" s="26"/>
      <c r="F39" s="26">
        <v>186195.83</v>
      </c>
      <c r="G39" s="26">
        <v>166830</v>
      </c>
      <c r="H39" s="26">
        <v>149490</v>
      </c>
      <c r="I39" s="26">
        <v>695677</v>
      </c>
      <c r="J39" s="26">
        <v>31040</v>
      </c>
      <c r="K39" s="26">
        <v>31000</v>
      </c>
      <c r="M39" s="68">
        <f t="shared" si="0"/>
        <v>893322.83</v>
      </c>
      <c r="N39" s="68">
        <f t="shared" si="0"/>
        <v>197870</v>
      </c>
      <c r="O39" s="68">
        <f t="shared" si="0"/>
        <v>180490</v>
      </c>
    </row>
    <row r="40" spans="1:15" ht="24" customHeight="1" thickBot="1">
      <c r="A40" s="36" t="s">
        <v>118</v>
      </c>
      <c r="B40" s="23">
        <v>226</v>
      </c>
      <c r="C40" s="23"/>
      <c r="D40" s="23"/>
      <c r="E40" s="26"/>
      <c r="F40" s="26">
        <v>117069</v>
      </c>
      <c r="G40" s="26">
        <v>128970</v>
      </c>
      <c r="H40" s="26">
        <v>115560</v>
      </c>
      <c r="I40" s="26">
        <v>648327</v>
      </c>
      <c r="J40" s="26">
        <v>711600</v>
      </c>
      <c r="K40" s="26">
        <v>711600</v>
      </c>
      <c r="M40" s="68">
        <f t="shared" si="0"/>
        <v>765396</v>
      </c>
      <c r="N40" s="68">
        <f t="shared" si="0"/>
        <v>840570</v>
      </c>
      <c r="O40" s="68">
        <f t="shared" si="0"/>
        <v>827160</v>
      </c>
    </row>
    <row r="41" spans="1:15" ht="25.5" customHeight="1" hidden="1" thickBot="1">
      <c r="A41" s="37" t="s">
        <v>119</v>
      </c>
      <c r="B41" s="23">
        <v>240</v>
      </c>
      <c r="C41" s="23"/>
      <c r="D41" s="23"/>
      <c r="E41" s="26"/>
      <c r="F41" s="26"/>
      <c r="G41" s="26">
        <f aca="true" t="shared" si="3" ref="G41:G46">E41*0.6841</f>
        <v>0</v>
      </c>
      <c r="H41" s="26">
        <f aca="true" t="shared" si="4" ref="H41:H46">G41*0.6163</f>
        <v>0</v>
      </c>
      <c r="I41" s="26"/>
      <c r="J41" s="26"/>
      <c r="K41" s="26"/>
      <c r="M41" s="68">
        <f t="shared" si="0"/>
        <v>0</v>
      </c>
      <c r="N41" s="68">
        <f t="shared" si="0"/>
        <v>0</v>
      </c>
      <c r="O41" s="68">
        <f t="shared" si="0"/>
        <v>0</v>
      </c>
    </row>
    <row r="42" spans="1:15" ht="14.25" customHeight="1" hidden="1" thickBot="1">
      <c r="A42" s="38" t="s">
        <v>108</v>
      </c>
      <c r="B42" s="35"/>
      <c r="C42" s="35"/>
      <c r="D42" s="35"/>
      <c r="E42" s="26"/>
      <c r="F42" s="26"/>
      <c r="G42" s="26">
        <f t="shared" si="3"/>
        <v>0</v>
      </c>
      <c r="H42" s="26">
        <f t="shared" si="4"/>
        <v>0</v>
      </c>
      <c r="I42" s="26"/>
      <c r="J42" s="26"/>
      <c r="K42" s="26"/>
      <c r="M42" s="68">
        <f t="shared" si="0"/>
        <v>0</v>
      </c>
      <c r="N42" s="68">
        <f t="shared" si="0"/>
        <v>0</v>
      </c>
      <c r="O42" s="68">
        <f t="shared" si="0"/>
        <v>0</v>
      </c>
    </row>
    <row r="43" spans="1:15" ht="38.25" customHeight="1" hidden="1" thickBot="1">
      <c r="A43" s="39" t="s">
        <v>120</v>
      </c>
      <c r="B43" s="23">
        <v>241</v>
      </c>
      <c r="C43" s="23"/>
      <c r="D43" s="23"/>
      <c r="E43" s="26"/>
      <c r="F43" s="26"/>
      <c r="G43" s="26">
        <f t="shared" si="3"/>
        <v>0</v>
      </c>
      <c r="H43" s="26">
        <f t="shared" si="4"/>
        <v>0</v>
      </c>
      <c r="I43" s="26"/>
      <c r="J43" s="26"/>
      <c r="K43" s="26"/>
      <c r="M43" s="68">
        <f t="shared" si="0"/>
        <v>0</v>
      </c>
      <c r="N43" s="68">
        <f t="shared" si="0"/>
        <v>0</v>
      </c>
      <c r="O43" s="68">
        <f t="shared" si="0"/>
        <v>0</v>
      </c>
    </row>
    <row r="44" spans="1:15" ht="31.5" customHeight="1" hidden="1" thickBot="1">
      <c r="A44" s="30" t="s">
        <v>121</v>
      </c>
      <c r="B44" s="23">
        <v>260</v>
      </c>
      <c r="C44" s="23"/>
      <c r="D44" s="23"/>
      <c r="E44" s="26"/>
      <c r="F44" s="26"/>
      <c r="G44" s="26">
        <f t="shared" si="3"/>
        <v>0</v>
      </c>
      <c r="H44" s="26">
        <f t="shared" si="4"/>
        <v>0</v>
      </c>
      <c r="I44" s="26"/>
      <c r="J44" s="26"/>
      <c r="K44" s="26"/>
      <c r="M44" s="68">
        <f t="shared" si="0"/>
        <v>0</v>
      </c>
      <c r="N44" s="68">
        <f t="shared" si="0"/>
        <v>0</v>
      </c>
      <c r="O44" s="68">
        <f t="shared" si="0"/>
        <v>0</v>
      </c>
    </row>
    <row r="45" spans="1:15" ht="13.5" customHeight="1" hidden="1" thickBot="1">
      <c r="A45" s="40" t="s">
        <v>108</v>
      </c>
      <c r="B45" s="35"/>
      <c r="C45" s="35"/>
      <c r="D45" s="35"/>
      <c r="E45" s="26"/>
      <c r="F45" s="26"/>
      <c r="G45" s="26">
        <f t="shared" si="3"/>
        <v>0</v>
      </c>
      <c r="H45" s="26">
        <f t="shared" si="4"/>
        <v>0</v>
      </c>
      <c r="I45" s="26"/>
      <c r="J45" s="26"/>
      <c r="K45" s="26"/>
      <c r="M45" s="68">
        <f t="shared" si="0"/>
        <v>0</v>
      </c>
      <c r="N45" s="68">
        <f t="shared" si="0"/>
        <v>0</v>
      </c>
      <c r="O45" s="68">
        <f t="shared" si="0"/>
        <v>0</v>
      </c>
    </row>
    <row r="46" spans="1:15" ht="27.75" customHeight="1" hidden="1" thickBot="1">
      <c r="A46" s="36" t="s">
        <v>122</v>
      </c>
      <c r="B46" s="23">
        <v>262</v>
      </c>
      <c r="C46" s="23"/>
      <c r="D46" s="23"/>
      <c r="E46" s="26"/>
      <c r="F46" s="26"/>
      <c r="G46" s="26">
        <f t="shared" si="3"/>
        <v>0</v>
      </c>
      <c r="H46" s="26">
        <f t="shared" si="4"/>
        <v>0</v>
      </c>
      <c r="I46" s="26"/>
      <c r="J46" s="26"/>
      <c r="K46" s="26"/>
      <c r="M46" s="68">
        <f t="shared" si="0"/>
        <v>0</v>
      </c>
      <c r="N46" s="68">
        <f t="shared" si="0"/>
        <v>0</v>
      </c>
      <c r="O46" s="68">
        <f t="shared" si="0"/>
        <v>0</v>
      </c>
    </row>
    <row r="47" spans="1:15" ht="16.5" customHeight="1" thickBot="1">
      <c r="A47" s="30" t="s">
        <v>123</v>
      </c>
      <c r="B47" s="23">
        <v>290</v>
      </c>
      <c r="C47" s="23"/>
      <c r="D47" s="23"/>
      <c r="E47" s="26"/>
      <c r="F47" s="26">
        <v>160632</v>
      </c>
      <c r="G47" s="26">
        <v>118140</v>
      </c>
      <c r="H47" s="26">
        <v>105860</v>
      </c>
      <c r="I47" s="26"/>
      <c r="J47" s="26"/>
      <c r="K47" s="26"/>
      <c r="M47" s="68">
        <f t="shared" si="0"/>
        <v>160632</v>
      </c>
      <c r="N47" s="68">
        <f t="shared" si="0"/>
        <v>118140</v>
      </c>
      <c r="O47" s="68">
        <f t="shared" si="0"/>
        <v>105860</v>
      </c>
    </row>
    <row r="48" spans="1:15" ht="33" customHeight="1" thickBot="1">
      <c r="A48" s="69" t="s">
        <v>124</v>
      </c>
      <c r="B48" s="70">
        <v>300</v>
      </c>
      <c r="C48" s="71">
        <f aca="true" t="shared" si="5" ref="C48:K48">C50+C53</f>
        <v>2451234.22</v>
      </c>
      <c r="D48" s="71">
        <f t="shared" si="5"/>
        <v>2152420</v>
      </c>
      <c r="E48" s="71">
        <f t="shared" si="5"/>
        <v>2010930</v>
      </c>
      <c r="F48" s="71">
        <f t="shared" si="5"/>
        <v>3282992</v>
      </c>
      <c r="G48" s="71">
        <f t="shared" si="5"/>
        <v>3298000</v>
      </c>
      <c r="H48" s="71">
        <f t="shared" si="5"/>
        <v>3449810</v>
      </c>
      <c r="I48" s="71">
        <f t="shared" si="5"/>
        <v>1849285</v>
      </c>
      <c r="J48" s="71">
        <f t="shared" si="5"/>
        <v>1647830</v>
      </c>
      <c r="K48" s="71">
        <f t="shared" si="5"/>
        <v>1647830</v>
      </c>
      <c r="M48" s="67">
        <f t="shared" si="0"/>
        <v>7583511.220000001</v>
      </c>
      <c r="N48" s="67">
        <f t="shared" si="0"/>
        <v>7098250</v>
      </c>
      <c r="O48" s="67">
        <f t="shared" si="0"/>
        <v>7108570</v>
      </c>
    </row>
    <row r="49" spans="1:15" ht="15" customHeight="1" thickBot="1">
      <c r="A49" s="38" t="s">
        <v>108</v>
      </c>
      <c r="B49" s="35"/>
      <c r="C49" s="26"/>
      <c r="D49" s="35"/>
      <c r="E49" s="26"/>
      <c r="F49" s="26"/>
      <c r="G49" s="26"/>
      <c r="H49" s="26"/>
      <c r="I49" s="26"/>
      <c r="J49" s="26"/>
      <c r="K49" s="26"/>
      <c r="M49" s="68"/>
      <c r="N49" s="68"/>
      <c r="O49" s="68"/>
    </row>
    <row r="50" spans="1:15" ht="33.75" customHeight="1" thickBot="1">
      <c r="A50" s="36" t="s">
        <v>125</v>
      </c>
      <c r="B50" s="23">
        <v>310</v>
      </c>
      <c r="C50" s="26">
        <v>26150</v>
      </c>
      <c r="D50" s="26">
        <v>307820</v>
      </c>
      <c r="E50" s="26">
        <v>287590</v>
      </c>
      <c r="F50" s="26">
        <v>1820431</v>
      </c>
      <c r="G50" s="26">
        <v>1601360</v>
      </c>
      <c r="H50" s="26">
        <v>1801360</v>
      </c>
      <c r="I50" s="26">
        <v>65000</v>
      </c>
      <c r="J50" s="26"/>
      <c r="K50" s="26"/>
      <c r="M50" s="68">
        <f t="shared" si="0"/>
        <v>1911581</v>
      </c>
      <c r="N50" s="68">
        <f t="shared" si="0"/>
        <v>1909180</v>
      </c>
      <c r="O50" s="68">
        <f t="shared" si="0"/>
        <v>2088950</v>
      </c>
    </row>
    <row r="51" spans="1:15" ht="33" customHeight="1" hidden="1">
      <c r="A51" s="36" t="s">
        <v>126</v>
      </c>
      <c r="B51" s="23">
        <v>320</v>
      </c>
      <c r="C51" s="26"/>
      <c r="D51" s="23"/>
      <c r="E51" s="26"/>
      <c r="F51" s="26"/>
      <c r="G51" s="26"/>
      <c r="H51" s="26"/>
      <c r="I51" s="26"/>
      <c r="J51" s="26"/>
      <c r="K51" s="26"/>
      <c r="M51" s="68">
        <f t="shared" si="0"/>
        <v>0</v>
      </c>
      <c r="N51" s="68">
        <f t="shared" si="0"/>
        <v>0</v>
      </c>
      <c r="O51" s="68">
        <f t="shared" si="0"/>
        <v>0</v>
      </c>
    </row>
    <row r="52" spans="1:15" ht="33.75" customHeight="1" hidden="1" thickBot="1">
      <c r="A52" s="36" t="s">
        <v>127</v>
      </c>
      <c r="B52" s="23">
        <v>330</v>
      </c>
      <c r="C52" s="26"/>
      <c r="D52" s="23"/>
      <c r="E52" s="26"/>
      <c r="F52" s="26"/>
      <c r="G52" s="26"/>
      <c r="H52" s="26"/>
      <c r="I52" s="26"/>
      <c r="J52" s="26"/>
      <c r="K52" s="26"/>
      <c r="M52" s="68">
        <f t="shared" si="0"/>
        <v>0</v>
      </c>
      <c r="N52" s="68">
        <f t="shared" si="0"/>
        <v>0</v>
      </c>
      <c r="O52" s="68">
        <f t="shared" si="0"/>
        <v>0</v>
      </c>
    </row>
    <row r="53" spans="1:15" ht="31.5" customHeight="1" thickBot="1">
      <c r="A53" s="50" t="s">
        <v>128</v>
      </c>
      <c r="B53" s="51">
        <v>340</v>
      </c>
      <c r="C53" s="29">
        <v>2425084.22</v>
      </c>
      <c r="D53" s="29">
        <v>1844600</v>
      </c>
      <c r="E53" s="29">
        <v>1723340</v>
      </c>
      <c r="F53" s="29">
        <v>1462561</v>
      </c>
      <c r="G53" s="29">
        <v>1696640</v>
      </c>
      <c r="H53" s="29">
        <v>1648450</v>
      </c>
      <c r="I53" s="29">
        <v>1784285</v>
      </c>
      <c r="J53" s="29">
        <v>1647830</v>
      </c>
      <c r="K53" s="29">
        <v>1647830</v>
      </c>
      <c r="M53" s="68">
        <f t="shared" si="0"/>
        <v>5671930.220000001</v>
      </c>
      <c r="N53" s="68">
        <f t="shared" si="0"/>
        <v>5189070</v>
      </c>
      <c r="O53" s="68">
        <f t="shared" si="0"/>
        <v>5019620</v>
      </c>
    </row>
    <row r="54" spans="1:11" ht="33.75" customHeight="1" hidden="1">
      <c r="A54" s="30" t="s">
        <v>129</v>
      </c>
      <c r="B54" s="23">
        <v>500</v>
      </c>
      <c r="C54" s="23"/>
      <c r="D54" s="23"/>
      <c r="E54" s="26"/>
      <c r="F54" s="26"/>
      <c r="G54" s="26"/>
      <c r="H54" s="26"/>
      <c r="I54" s="26"/>
      <c r="J54" s="26"/>
      <c r="K54" s="26"/>
    </row>
    <row r="55" spans="1:11" ht="14.25" customHeight="1" hidden="1">
      <c r="A55" s="38" t="s">
        <v>108</v>
      </c>
      <c r="B55" s="35"/>
      <c r="C55" s="35"/>
      <c r="D55" s="35"/>
      <c r="E55" s="26"/>
      <c r="F55" s="26"/>
      <c r="G55" s="26"/>
      <c r="H55" s="26"/>
      <c r="I55" s="26"/>
      <c r="J55" s="26"/>
      <c r="K55" s="26"/>
    </row>
    <row r="56" spans="1:11" ht="63.75" customHeight="1" hidden="1">
      <c r="A56" s="36" t="s">
        <v>130</v>
      </c>
      <c r="B56" s="23">
        <v>520</v>
      </c>
      <c r="C56" s="23"/>
      <c r="D56" s="23"/>
      <c r="E56" s="26"/>
      <c r="F56" s="26"/>
      <c r="G56" s="26"/>
      <c r="H56" s="26"/>
      <c r="I56" s="26"/>
      <c r="J56" s="26"/>
      <c r="K56" s="26"/>
    </row>
    <row r="57" spans="1:11" ht="50.25" customHeight="1" hidden="1">
      <c r="A57" s="36" t="s">
        <v>131</v>
      </c>
      <c r="B57" s="23">
        <v>530</v>
      </c>
      <c r="C57" s="23"/>
      <c r="D57" s="23"/>
      <c r="E57" s="26"/>
      <c r="F57" s="26"/>
      <c r="G57" s="26"/>
      <c r="H57" s="26"/>
      <c r="I57" s="26"/>
      <c r="J57" s="26"/>
      <c r="K57" s="26"/>
    </row>
    <row r="58" spans="5:11" ht="12.75">
      <c r="E58" s="48"/>
      <c r="F58" s="48"/>
      <c r="G58" s="48"/>
      <c r="H58" s="48"/>
      <c r="I58" s="48"/>
      <c r="J58" s="48"/>
      <c r="K58" s="48"/>
    </row>
    <row r="61" ht="13.5" customHeight="1"/>
    <row r="62" s="52" customFormat="1" ht="12.75" hidden="1"/>
    <row r="63" spans="1:8" s="52" customFormat="1" ht="15" hidden="1">
      <c r="A63" s="49"/>
      <c r="B63" s="49"/>
      <c r="C63" s="49"/>
      <c r="D63" s="49"/>
      <c r="E63" s="49"/>
      <c r="F63" s="49"/>
      <c r="G63" s="53"/>
      <c r="H63" s="54"/>
    </row>
    <row r="64" spans="1:7" s="52" customFormat="1" ht="15">
      <c r="A64" s="55" t="s">
        <v>193</v>
      </c>
      <c r="B64" s="55"/>
      <c r="C64" s="56"/>
      <c r="D64" s="56"/>
      <c r="E64" s="56"/>
      <c r="F64" s="49"/>
      <c r="G64" s="55" t="s">
        <v>194</v>
      </c>
    </row>
    <row r="65" spans="1:7" s="52" customFormat="1" ht="24" customHeight="1">
      <c r="A65" s="32"/>
      <c r="B65" s="32"/>
      <c r="C65" s="32"/>
      <c r="D65" s="32"/>
      <c r="E65" s="32"/>
      <c r="F65" s="32"/>
      <c r="G65" s="61"/>
    </row>
    <row r="66" spans="1:7" s="52" customFormat="1" ht="15">
      <c r="A66" s="55"/>
      <c r="B66" s="55"/>
      <c r="C66" s="49"/>
      <c r="D66" s="49"/>
      <c r="E66" s="49"/>
      <c r="F66" s="49"/>
      <c r="G66" s="55"/>
    </row>
    <row r="67" spans="1:7" s="52" customFormat="1" ht="15">
      <c r="A67" s="55" t="s">
        <v>195</v>
      </c>
      <c r="B67" s="55"/>
      <c r="C67" s="56"/>
      <c r="D67" s="56"/>
      <c r="E67" s="56"/>
      <c r="F67" s="49"/>
      <c r="G67" s="55" t="s">
        <v>209</v>
      </c>
    </row>
    <row r="68" spans="1:7" s="52" customFormat="1" ht="12.75">
      <c r="A68" s="32"/>
      <c r="B68" s="32"/>
      <c r="C68" s="32"/>
      <c r="D68" s="32"/>
      <c r="E68" s="32"/>
      <c r="F68" s="32"/>
      <c r="G68" s="32"/>
    </row>
    <row r="69" spans="1:7" s="52" customFormat="1" ht="12.75">
      <c r="A69" s="32"/>
      <c r="B69" s="32"/>
      <c r="C69" s="32"/>
      <c r="D69" s="32"/>
      <c r="E69" s="32"/>
      <c r="F69" s="32"/>
      <c r="G69" s="32"/>
    </row>
    <row r="70" spans="1:7" s="52" customFormat="1" ht="12.75">
      <c r="A70" s="32"/>
      <c r="B70" s="32"/>
      <c r="C70" s="32"/>
      <c r="D70" s="32"/>
      <c r="E70" s="32"/>
      <c r="F70" s="32"/>
      <c r="G70" s="32"/>
    </row>
    <row r="71" spans="1:7" s="52" customFormat="1" ht="12.75">
      <c r="A71" s="32" t="s">
        <v>196</v>
      </c>
      <c r="B71" s="91" t="s">
        <v>204</v>
      </c>
      <c r="C71" s="91"/>
      <c r="D71" s="32"/>
      <c r="E71" s="32"/>
      <c r="F71" s="32"/>
      <c r="G71" s="32"/>
    </row>
    <row r="72" s="52" customFormat="1" ht="12.75"/>
    <row r="73" s="52" customFormat="1" ht="12.75"/>
  </sheetData>
  <mergeCells count="10">
    <mergeCell ref="M5:O6"/>
    <mergeCell ref="C6:E6"/>
    <mergeCell ref="F6:H6"/>
    <mergeCell ref="I6:K6"/>
    <mergeCell ref="B71:C71"/>
    <mergeCell ref="A2:K2"/>
    <mergeCell ref="A3:K3"/>
    <mergeCell ref="C5:K5"/>
    <mergeCell ref="A5:A7"/>
    <mergeCell ref="B5:B7"/>
  </mergeCells>
  <printOptions/>
  <pageMargins left="0.3937007874015748" right="0" top="0.6692913385826772" bottom="0.35433070866141736" header="0.1968503937007874" footer="0.24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22</cp:lastModifiedBy>
  <cp:lastPrinted>2015-04-03T06:36:55Z</cp:lastPrinted>
  <dcterms:created xsi:type="dcterms:W3CDTF">2013-02-05T06:15:12Z</dcterms:created>
  <dcterms:modified xsi:type="dcterms:W3CDTF">2015-04-03T06:37:44Z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