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'Лист2'!$3:$5</definedName>
    <definedName name="_xlnm.Print_Titles" localSheetId="2">'Лист3'!$5:$7</definedName>
  </definedNames>
  <calcPr fullCalcOnLoad="1"/>
</workbook>
</file>

<file path=xl/sharedStrings.xml><?xml version="1.0" encoding="utf-8"?>
<sst xmlns="http://schemas.openxmlformats.org/spreadsheetml/2006/main" count="235" uniqueCount="205">
  <si>
    <t>УТВЕРЖДАЮ</t>
  </si>
  <si>
    <t>Начальник муниципального казенного учреждения «Обеспечения деятельности образовательных учреждений» Спасского муниципального района</t>
  </si>
  <si>
    <r>
      <t xml:space="preserve">«____» ______________ </t>
    </r>
    <r>
      <rPr>
        <sz val="12"/>
        <rFont val="Times New Roman"/>
        <family val="1"/>
      </rPr>
      <t>2013 г</t>
    </r>
    <r>
      <rPr>
        <sz val="14"/>
        <rFont val="Times New Roman"/>
        <family val="1"/>
      </rPr>
      <t xml:space="preserve">. </t>
    </r>
  </si>
  <si>
    <t>ПЛАН</t>
  </si>
  <si>
    <t>финансово-хозяйственной деятельности</t>
  </si>
  <si>
    <t>муниципального бюджетного учреждения</t>
  </si>
  <si>
    <t>Коды</t>
  </si>
  <si>
    <t>Форма по КДФ</t>
  </si>
  <si>
    <t>Дата</t>
  </si>
  <si>
    <t xml:space="preserve">Наименование муниципального бюджетного </t>
  </si>
  <si>
    <t>по ОКПО</t>
  </si>
  <si>
    <t>Идентификационный номер налогоплательщика (ИНН)</t>
  </si>
  <si>
    <t>Код причины постановки на учет учреждения (КПП)</t>
  </si>
  <si>
    <t>Единицы измерения показателей: руб.</t>
  </si>
  <si>
    <t>по ОКЕИ</t>
  </si>
  <si>
    <t xml:space="preserve">Наименование органа, </t>
  </si>
  <si>
    <t xml:space="preserve">осуществляющего  функции и </t>
  </si>
  <si>
    <r>
      <t xml:space="preserve">полномочия учредителя   </t>
    </r>
    <r>
      <rPr>
        <u val="single"/>
        <sz val="12"/>
        <rFont val="Times New Roman"/>
        <family val="1"/>
      </rPr>
      <t xml:space="preserve">  Администрация Спасского муниципального района</t>
    </r>
  </si>
  <si>
    <t xml:space="preserve">Адрес фактического  </t>
  </si>
  <si>
    <t>I. Сведения о деятельности муниципального</t>
  </si>
  <si>
    <t>бюджетного учреждения</t>
  </si>
  <si>
    <t>1.1. Цели деятельности учреждения:</t>
  </si>
  <si>
    <t>Наименование показателя</t>
  </si>
  <si>
    <t>Сумма</t>
  </si>
  <si>
    <t xml:space="preserve">1. Нефинансовые активы, всего:      </t>
  </si>
  <si>
    <t xml:space="preserve">   </t>
  </si>
  <si>
    <t xml:space="preserve">  из них:                                                   </t>
  </si>
  <si>
    <t>1.1. Общая балансовая стоимость недвижимого муниципального имущества, всего</t>
  </si>
  <si>
    <t>в том числе:</t>
  </si>
  <si>
    <t xml:space="preserve">1.1.1. Стоимость имущества, закрепленного собственником имущества за муниципальным бюджетным учреждением на праве оперативного управления                                                    </t>
  </si>
  <si>
    <t xml:space="preserve"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                                      </t>
  </si>
  <si>
    <t xml:space="preserve">1.1.3. Стоимость имущества, приобретенного муниципальным бюджетным учреждением (филиалом) за счет доходов, полученных  от платной и иной приносящей доход деятельности                       </t>
  </si>
  <si>
    <t>1.1.4. Остаточная стоимость недвижимого муниципального имущества</t>
  </si>
  <si>
    <t xml:space="preserve">1.2. Общая балансовая стоимость движимого имущества, всего                                              </t>
  </si>
  <si>
    <t xml:space="preserve">  в том числе:                                              </t>
  </si>
  <si>
    <t xml:space="preserve">1.2.1. Общая балансовая стоимость особо ценного движимого имущества     </t>
  </si>
  <si>
    <t>1.2.2. Остаточная стоимость особо ценного движимого имущества</t>
  </si>
  <si>
    <t xml:space="preserve">2. Финансовые активы, всего                                   </t>
  </si>
  <si>
    <t xml:space="preserve">   в том числе:                                              </t>
  </si>
  <si>
    <t xml:space="preserve">2.2.1. по выданным авансам на услуги связи                    </t>
  </si>
  <si>
    <t xml:space="preserve">2.2.2. по выданным авансам на транспортные услуги             </t>
  </si>
  <si>
    <t xml:space="preserve">2.2.3. по выданным авансам на коммунальные услуги             </t>
  </si>
  <si>
    <t xml:space="preserve">2.2.4. по выданным авансам на услуги по содержанию имущества  </t>
  </si>
  <si>
    <t xml:space="preserve">2.2.5. по выданным авансам на прочие услуги                   </t>
  </si>
  <si>
    <t xml:space="preserve">2.2.6. по выданным авансам на приобретение основных средств   </t>
  </si>
  <si>
    <t xml:space="preserve">2.2.7. по выданным авансам на приобретение нематериальных активов     </t>
  </si>
  <si>
    <t xml:space="preserve">2.2.8. по выданным авансам на приобретение             непроизведенных активов    </t>
  </si>
  <si>
    <t xml:space="preserve">2.2.9. по выданным авансам на приобретение материальных запасов       </t>
  </si>
  <si>
    <t xml:space="preserve">2.2.10. по выданным авансам на прочие расходы                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</si>
  <si>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  </t>
  </si>
  <si>
    <t xml:space="preserve">2.3.1. по выданным авансам на услуги связи                    </t>
  </si>
  <si>
    <t xml:space="preserve">2.3.2. по выданным авансам на транспортные услуги             </t>
  </si>
  <si>
    <t xml:space="preserve">2.3.3. по выданным авансам на коммунальные услуги             </t>
  </si>
  <si>
    <t xml:space="preserve">2.3.4. по выданным авансам на услуги по содержанию имущества  </t>
  </si>
  <si>
    <t xml:space="preserve">2.3.5. по выданным авансам на прочие услуги                   </t>
  </si>
  <si>
    <t xml:space="preserve">2.3.6. по выданным авансам на приобретение основных средств   </t>
  </si>
  <si>
    <t xml:space="preserve">2.3.7. по выданным авансам на приобретение нематериальных активов     </t>
  </si>
  <si>
    <t xml:space="preserve">2.3.8. по выданным авансам на приобретение непроизведенных активов    </t>
  </si>
  <si>
    <t xml:space="preserve">2.3.9. по выданным авансам на приобретение материальных запасов       </t>
  </si>
  <si>
    <t xml:space="preserve">2.3.10. по выданным авансам на прочие расходы                 </t>
  </si>
  <si>
    <t xml:space="preserve">3. Обязательства, всего &lt;*&gt;                                   </t>
  </si>
  <si>
    <t xml:space="preserve">         из них:                                                   </t>
  </si>
  <si>
    <t xml:space="preserve">3.1. Просроченная кредиторская задолженность                  </t>
  </si>
  <si>
    <t xml:space="preserve">3.2.1. по начислениям на выплаты по оплате труда              </t>
  </si>
  <si>
    <t xml:space="preserve">3.2.2. по оплате услуг связи                                  </t>
  </si>
  <si>
    <t xml:space="preserve">3.2.3. по оплате транспортных услуг                           </t>
  </si>
  <si>
    <t xml:space="preserve">3.2.4. по оплате коммунальных услуг                           </t>
  </si>
  <si>
    <t xml:space="preserve">3.2.5. по оплате услуг по содержанию имущества                </t>
  </si>
  <si>
    <t xml:space="preserve">3.2.6. по оплате прочих услуг                                 </t>
  </si>
  <si>
    <t xml:space="preserve">3.2.7. по приобретению основных средств                       </t>
  </si>
  <si>
    <t xml:space="preserve">3.2.8. по приобретению нематериальных активов                 </t>
  </si>
  <si>
    <t xml:space="preserve">3.2.9. по приобретению непроизведенных активов                </t>
  </si>
  <si>
    <t xml:space="preserve">3.2.10. по приобретению материальных запасов                  </t>
  </si>
  <si>
    <t xml:space="preserve">3.2.11. по оплате прочих расходов                             </t>
  </si>
  <si>
    <t xml:space="preserve">3.2.12. по платежам в бюджет                                  </t>
  </si>
  <si>
    <t xml:space="preserve">3.2.13. по прочим расчетам с кредиторами                      </t>
  </si>
  <si>
    <t xml:space="preserve">3.3. Кредиторская задолженность по расчетам с поставщиками и  подрядчиками за счет доходов, полученных от платной и иной приносящей доход деятельности, всего:                         </t>
  </si>
  <si>
    <t xml:space="preserve">    в том числе:</t>
  </si>
  <si>
    <t xml:space="preserve">3.3.1. по начислениям на выплаты по оплате труда              </t>
  </si>
  <si>
    <t xml:space="preserve">3.3.2. по оплате услуг связи                                  </t>
  </si>
  <si>
    <t xml:space="preserve">3.3.3. по оплате транспортных услуг                           </t>
  </si>
  <si>
    <t xml:space="preserve">3.3.4. по оплате коммунальных услуг                           </t>
  </si>
  <si>
    <t xml:space="preserve">3.3.5. по оплате услуг по содержанию имущества                </t>
  </si>
  <si>
    <t xml:space="preserve">3.3.6. по оплате прочих услуг                                 </t>
  </si>
  <si>
    <t xml:space="preserve">3.3.7. по приобретению основных средств                       </t>
  </si>
  <si>
    <t xml:space="preserve">3.3.8. по приобретению нематериальных активов                 </t>
  </si>
  <si>
    <t xml:space="preserve">3.3.9. по приобретению непроизведенных активов                </t>
  </si>
  <si>
    <t xml:space="preserve">3.3.10. по приобретению материальных запасов                  </t>
  </si>
  <si>
    <t xml:space="preserve">3.3.11. по оплате прочих расходов                             </t>
  </si>
  <si>
    <t xml:space="preserve">3.3.12. по платежам в бюджет                                  </t>
  </si>
  <si>
    <t xml:space="preserve">3.3.13. по прочим расчетам с кредиторами                      </t>
  </si>
  <si>
    <t>Код КОСГУ</t>
  </si>
  <si>
    <t>Планируемый остаток средств на начало планируемого года</t>
  </si>
  <si>
    <t>Х</t>
  </si>
  <si>
    <t>-</t>
  </si>
  <si>
    <t>Поступления, всего:</t>
  </si>
  <si>
    <t>Субсидии на выполнение муниципального          задания</t>
  </si>
  <si>
    <t>Бюджетные инвестиции</t>
  </si>
  <si>
    <t>Иные субсидии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</si>
  <si>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</si>
  <si>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</si>
  <si>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</si>
  <si>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…</t>
  </si>
  <si>
    <t>Поступления от иной приносящей доход деятельности, всего</t>
  </si>
  <si>
    <t>Добровольные пожертвования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</si>
  <si>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</si>
  <si>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</si>
  <si>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</si>
  <si>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</si>
  <si>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</si>
  <si>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</si>
  <si>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</si>
  <si>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</si>
  <si>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</si>
  <si>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</si>
  <si>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</si>
  <si>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</si>
  <si>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</si>
  <si>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</si>
  <si>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</si>
  <si>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</si>
  <si>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</si>
  <si>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</si>
  <si>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</si>
  <si>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</si>
  <si>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</si>
  <si>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</si>
  <si>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</si>
  <si>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</si>
  <si>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</si>
  <si>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</si>
  <si>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</si>
  <si>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2.1. Дебиторская задолженность по доходам, полученным за счет средств  районного бюджета                                 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</si>
  <si>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На последнюю отчетную дату, предшествующую дате составления Плана.</t>
    </r>
  </si>
  <si>
    <t>III.Показатели по поступлениям и выплатам учреждения</t>
  </si>
  <si>
    <t xml:space="preserve">1.2. Виды деятельности учреждения </t>
  </si>
  <si>
    <t xml:space="preserve">1.3. Наличие лицензий, свидетельств о государственной аккредитации (в разделе приводятся </t>
  </si>
  <si>
    <t>сведения о действующих лицензиях и результатах проводимой государственной аккредитации).</t>
  </si>
  <si>
    <t>местонахождения  краевого  бюджетного</t>
  </si>
  <si>
    <t>б) реализация основной общеобразовательной программы дошкольного образования;</t>
  </si>
  <si>
    <t>в) реализация образовательной программы профессиональной подготовки;</t>
  </si>
  <si>
    <t>з) разработка и утверждение образовательных программ и учебных планов;</t>
  </si>
  <si>
    <t>и) организация питания обучающихся;</t>
  </si>
  <si>
    <t>о) обеспечение создания и ведения официального сайта Учреждения в сети Интернет;</t>
  </si>
  <si>
    <t xml:space="preserve"> - формирование общей культуры личности обучающихся на основе усвоения обязательного </t>
  </si>
  <si>
    <t xml:space="preserve">минимума содержания общеобразовательных программ, адаптация обучающихся к жизни </t>
  </si>
  <si>
    <t xml:space="preserve">в обществе, создание основы для осознанного выбора и последующего освоения ими </t>
  </si>
  <si>
    <t xml:space="preserve">профессиональных образовательных программ, воспитание гражданственности, трудолюбия, </t>
  </si>
  <si>
    <t xml:space="preserve">уважения к правам и свободам человека, любви к окружающей природе, Родине, семье, </t>
  </si>
  <si>
    <t>формирование здорового образа жизни;</t>
  </si>
  <si>
    <t>- создание условий для реализации гражданами РФ гарантированного государством права</t>
  </si>
  <si>
    <t>на получение общедоступного общего образования всех ступеней, если образование данного</t>
  </si>
  <si>
    <t>уровня гражданин получает впервые.</t>
  </si>
  <si>
    <t xml:space="preserve">а) реализация основных общеобразовательных программ начального общего, основного </t>
  </si>
  <si>
    <t>общего, среднего (полного) общего образования;</t>
  </si>
  <si>
    <t>г) реализация дополнительных общеобразовательных программ (научно-технической,</t>
  </si>
  <si>
    <t xml:space="preserve"> спортивно-технической, культурологической, физкультурно-спортивной, туристско-краевед-</t>
  </si>
  <si>
    <t>ческой,эколого-биологической,военно-патриотической,социально-педагогической, социально-</t>
  </si>
  <si>
    <t>экономической,естесвенно-научной,художественно-эстетической направленности;</t>
  </si>
  <si>
    <t>д) осуществление обучения и воспитания в интересах личности, общества, государства,</t>
  </si>
  <si>
    <t xml:space="preserve"> обеспечение охраны здоровья и создание благоприятных условий для разностороннего </t>
  </si>
  <si>
    <t xml:space="preserve">развития личности, в том числе возможности удовлетворения потребности обучающегося </t>
  </si>
  <si>
    <t>в самообразовании и получении дополнительного образования;</t>
  </si>
  <si>
    <t xml:space="preserve">е) использование и совершенствование методик образовательного процесса и </t>
  </si>
  <si>
    <t>образовательных технологий;</t>
  </si>
  <si>
    <t xml:space="preserve">ж) предоставление специальных условий обучения детей с ограниченными возможностями </t>
  </si>
  <si>
    <t>здоровья, детей-инвалидов;</t>
  </si>
  <si>
    <t xml:space="preserve">к) выявление обучающихся, находящихся в социально-опасном положении, а также не </t>
  </si>
  <si>
    <t xml:space="preserve">посещающих или систематически пропускающих по неуважительным причинам занятия, </t>
  </si>
  <si>
    <t xml:space="preserve">принятие мер по их воспитанию, получению ими образования в рамках реализуемых </t>
  </si>
  <si>
    <t>образовательных программ;</t>
  </si>
  <si>
    <t>л) выявление семей, находящихся в социально опасном положении и оказание им содей-</t>
  </si>
  <si>
    <t>ствия в обучении и воспитании детей;</t>
  </si>
  <si>
    <t xml:space="preserve">м) материально-техническое обеспечение и оснащение образовательного процесса, </t>
  </si>
  <si>
    <t xml:space="preserve">оборудование помещений в соответствии с государственными и местными нормами </t>
  </si>
  <si>
    <t>требованиями, осуществляемое в пределах собственных финансовых средств;</t>
  </si>
  <si>
    <t xml:space="preserve">н) обеспечение функционирования системы внутреннего мониторинга качества образования </t>
  </si>
  <si>
    <t>в Учреждении;</t>
  </si>
  <si>
    <t>1.4.  Перечень  услуг  (работ),  относящихся   в   соответствии  с  уставом к  основным</t>
  </si>
  <si>
    <t xml:space="preserve"> видам деятельности учреждения, предоставление которых для физических и юридических </t>
  </si>
  <si>
    <t xml:space="preserve">лиц осуществляется за плату  в случаях, предусмотренных нормативными правовыми актами </t>
  </si>
  <si>
    <t>Платные услуги (родит.плата за д/сад)</t>
  </si>
  <si>
    <r>
      <t xml:space="preserve">учреждения </t>
    </r>
    <r>
      <rPr>
        <sz val="10"/>
        <rFont val="Courier New"/>
        <family val="3"/>
      </rPr>
      <t xml:space="preserve"> </t>
    </r>
    <r>
      <rPr>
        <u val="single"/>
        <sz val="12"/>
        <rFont val="Times New Roman"/>
        <family val="1"/>
      </rPr>
      <t>МБОУ СОШ № 7 с.Чкаловское</t>
    </r>
  </si>
  <si>
    <r>
      <t xml:space="preserve">учреждения     </t>
    </r>
    <r>
      <rPr>
        <u val="single"/>
        <sz val="12"/>
        <rFont val="Times New Roman"/>
        <family val="1"/>
      </rPr>
      <t>692200,  Приморский край, Спасский район,  с.Чкаловское, ул.Терешкевича, 55</t>
    </r>
  </si>
  <si>
    <t>Лицензия на право ведения образовательной деятельности Рег.№ 516 от 18.08.2011года</t>
  </si>
  <si>
    <t>Серия РО №023749</t>
  </si>
  <si>
    <t>МБОУ СОШ №7 с.Чкаловское</t>
  </si>
  <si>
    <t xml:space="preserve">2.2. Дебиторская задолженность по выданным авансам, полученным за счет средств районного бюджета, всего:                  </t>
  </si>
  <si>
    <t xml:space="preserve">3.2. Кредиторская задолженность по расчетам с поставщиками и  подрядчиками за счет средств  районного бюджета, всего:     </t>
  </si>
  <si>
    <t>с указанием потребителей услуг:  - .</t>
  </si>
  <si>
    <t>собственные средства+муниципальное задание+субвенции на иные цели</t>
  </si>
  <si>
    <t>собственные средства- внебюджет</t>
  </si>
  <si>
    <t>муниципальное задание</t>
  </si>
  <si>
    <t>субвенции на иные цели</t>
  </si>
  <si>
    <t xml:space="preserve">2015 г. </t>
  </si>
  <si>
    <t>Главный бухгалтер:</t>
  </si>
  <si>
    <t>Макушева А.И.</t>
  </si>
  <si>
    <t>Исполнитель:</t>
  </si>
  <si>
    <t>Леонова Е.В.</t>
  </si>
  <si>
    <r>
      <t xml:space="preserve">" </t>
    </r>
    <r>
      <rPr>
        <u val="single"/>
        <sz val="10"/>
        <rFont val="Arial Cyr"/>
        <family val="0"/>
      </rPr>
      <t xml:space="preserve">        </t>
    </r>
    <r>
      <rPr>
        <sz val="10"/>
        <rFont val="Arial Cyr"/>
        <family val="0"/>
      </rPr>
      <t xml:space="preserve"> "   _____________________</t>
    </r>
  </si>
  <si>
    <t>2014 г.</t>
  </si>
  <si>
    <t xml:space="preserve">2016 г. </t>
  </si>
  <si>
    <r>
      <t>_______________</t>
    </r>
    <r>
      <rPr>
        <sz val="13"/>
        <rFont val="Times New Roman"/>
        <family val="1"/>
      </rPr>
      <t xml:space="preserve"> С.Ю. Запорожец</t>
    </r>
    <r>
      <rPr>
        <sz val="14"/>
        <rFont val="Times New Roman"/>
        <family val="1"/>
      </rPr>
      <t xml:space="preserve">           " ____  "  ______________   2014 г.</t>
    </r>
  </si>
  <si>
    <t>на  2014 год и плановый период 2015-2016годов</t>
  </si>
  <si>
    <t xml:space="preserve">II. Показатели финансового состояния учреждения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</si>
</sst>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u val="single"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0"/>
      <name val="Symbol"/>
      <family val="1"/>
    </font>
    <font>
      <sz val="13"/>
      <name val="Arial Cyr"/>
      <family val="0"/>
    </font>
    <font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3" fillId="0" borderId="0" xfId="0" applyFont="1" applyAlignment="1">
      <alignment horizontal="right" indent="15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4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 indent="2"/>
    </xf>
    <xf numFmtId="0" fontId="0" fillId="0" borderId="0" xfId="0" applyFill="1" applyAlignment="1">
      <alignment/>
    </xf>
    <xf numFmtId="0" fontId="13" fillId="0" borderId="3" xfId="0" applyFont="1" applyFill="1" applyBorder="1" applyAlignment="1">
      <alignment horizontal="left" vertical="top" wrapText="1" indent="2"/>
    </xf>
    <xf numFmtId="0" fontId="12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3"/>
    </xf>
    <xf numFmtId="0" fontId="1" fillId="0" borderId="3" xfId="0" applyFont="1" applyFill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left" vertical="center" wrapText="1" indent="3"/>
    </xf>
    <xf numFmtId="0" fontId="10" fillId="0" borderId="3" xfId="15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0" fontId="15" fillId="0" borderId="0" xfId="0" applyFont="1" applyFill="1" applyBorder="1" applyAlignment="1">
      <alignment/>
    </xf>
    <xf numFmtId="4" fontId="21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5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7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08951;fld=134;dst=100174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L5" sqref="L5"/>
    </sheetView>
  </sheetViews>
  <sheetFormatPr defaultColWidth="9.00390625" defaultRowHeight="12.75"/>
  <cols>
    <col min="4" max="4" width="26.25390625" style="0" customWidth="1"/>
    <col min="5" max="5" width="26.375" style="0" customWidth="1"/>
    <col min="6" max="6" width="15.00390625" style="0" customWidth="1"/>
  </cols>
  <sheetData>
    <row r="1" spans="4:6" ht="19.5" customHeight="1">
      <c r="D1" s="66"/>
      <c r="E1" s="75" t="s">
        <v>0</v>
      </c>
      <c r="F1" s="75"/>
    </row>
    <row r="2" spans="4:6" ht="64.5" customHeight="1">
      <c r="D2" s="66"/>
      <c r="E2" s="75" t="s">
        <v>1</v>
      </c>
      <c r="F2" s="75"/>
    </row>
    <row r="3" spans="4:6" ht="39.75" customHeight="1">
      <c r="D3" s="66"/>
      <c r="E3" s="70" t="s">
        <v>202</v>
      </c>
      <c r="F3" s="70"/>
    </row>
    <row r="4" spans="4:6" ht="18.75">
      <c r="D4" s="66"/>
      <c r="E4" s="70"/>
      <c r="F4" s="70" t="s">
        <v>2</v>
      </c>
    </row>
    <row r="5" spans="4:6" ht="16.5">
      <c r="D5" s="66"/>
      <c r="E5" s="14"/>
      <c r="F5" s="14"/>
    </row>
    <row r="6" ht="16.5">
      <c r="D6" s="2"/>
    </row>
    <row r="7" ht="4.5" customHeight="1">
      <c r="D7" s="3"/>
    </row>
    <row r="8" spans="1:6" ht="51.75" customHeight="1">
      <c r="A8" s="69" t="s">
        <v>3</v>
      </c>
      <c r="B8" s="69"/>
      <c r="C8" s="69"/>
      <c r="D8" s="69"/>
      <c r="E8" s="69"/>
      <c r="F8" s="69"/>
    </row>
    <row r="9" spans="1:6" ht="16.5">
      <c r="A9" s="69" t="s">
        <v>4</v>
      </c>
      <c r="B9" s="69"/>
      <c r="C9" s="69"/>
      <c r="D9" s="69"/>
      <c r="E9" s="69"/>
      <c r="F9" s="69"/>
    </row>
    <row r="10" spans="1:6" ht="16.5">
      <c r="A10" s="69" t="s">
        <v>5</v>
      </c>
      <c r="B10" s="69"/>
      <c r="C10" s="69"/>
      <c r="D10" s="69"/>
      <c r="E10" s="69"/>
      <c r="F10" s="69"/>
    </row>
    <row r="11" spans="1:6" ht="16.5">
      <c r="A11" s="69" t="s">
        <v>203</v>
      </c>
      <c r="B11" s="69"/>
      <c r="C11" s="69"/>
      <c r="D11" s="69"/>
      <c r="E11" s="69"/>
      <c r="F11" s="69"/>
    </row>
    <row r="12" ht="27.75" customHeight="1" thickBot="1">
      <c r="D12" s="4"/>
    </row>
    <row r="13" spans="4:6" ht="12.75">
      <c r="D13" s="67"/>
      <c r="E13" s="74"/>
      <c r="F13" s="72" t="s">
        <v>6</v>
      </c>
    </row>
    <row r="14" spans="4:6" ht="13.5" thickBot="1">
      <c r="D14" s="67"/>
      <c r="E14" s="74"/>
      <c r="F14" s="73"/>
    </row>
    <row r="15" spans="4:6" ht="18" customHeight="1" thickBot="1">
      <c r="D15" s="5"/>
      <c r="E15" s="13" t="s">
        <v>7</v>
      </c>
      <c r="F15" s="7"/>
    </row>
    <row r="16" spans="4:6" ht="19.5" thickBot="1">
      <c r="D16" s="5"/>
      <c r="E16" s="13" t="s">
        <v>8</v>
      </c>
      <c r="F16" s="8"/>
    </row>
    <row r="17" spans="1:6" ht="15" customHeight="1">
      <c r="A17" s="71" t="s">
        <v>9</v>
      </c>
      <c r="B17" s="71"/>
      <c r="C17" s="71"/>
      <c r="D17" s="71"/>
      <c r="F17" s="72">
        <v>39860032</v>
      </c>
    </row>
    <row r="18" spans="1:6" ht="18" customHeight="1" thickBot="1">
      <c r="A18" s="71" t="s">
        <v>182</v>
      </c>
      <c r="B18" s="71"/>
      <c r="C18" s="71"/>
      <c r="D18" s="71"/>
      <c r="E18" s="13" t="s">
        <v>10</v>
      </c>
      <c r="F18" s="73"/>
    </row>
    <row r="19" spans="1:6" ht="16.5" customHeight="1" thickBot="1">
      <c r="A19" s="71" t="s">
        <v>11</v>
      </c>
      <c r="B19" s="71"/>
      <c r="C19" s="71"/>
      <c r="D19" s="71"/>
      <c r="E19" s="65"/>
      <c r="F19" s="7">
        <v>2510007430</v>
      </c>
    </row>
    <row r="20" spans="1:6" ht="16.5" customHeight="1" thickBot="1">
      <c r="A20" s="71" t="s">
        <v>12</v>
      </c>
      <c r="B20" s="71"/>
      <c r="C20" s="71"/>
      <c r="D20" s="71"/>
      <c r="E20" s="65"/>
      <c r="F20" s="7">
        <v>251001001</v>
      </c>
    </row>
    <row r="21" spans="1:6" ht="16.5" thickBot="1">
      <c r="A21" s="71" t="s">
        <v>13</v>
      </c>
      <c r="B21" s="71"/>
      <c r="C21" s="71"/>
      <c r="D21" s="71"/>
      <c r="E21" s="6" t="s">
        <v>14</v>
      </c>
      <c r="F21" s="7">
        <v>383</v>
      </c>
    </row>
    <row r="22" ht="18.75">
      <c r="A22" s="10"/>
    </row>
    <row r="23" spans="1:4" ht="15.75">
      <c r="A23" s="71" t="s">
        <v>15</v>
      </c>
      <c r="B23" s="71"/>
      <c r="C23" s="71"/>
      <c r="D23" s="71"/>
    </row>
    <row r="24" spans="1:4" ht="15.75">
      <c r="A24" s="71" t="s">
        <v>16</v>
      </c>
      <c r="B24" s="71"/>
      <c r="C24" s="71"/>
      <c r="D24" s="71"/>
    </row>
    <row r="25" spans="1:5" ht="15.75" customHeight="1">
      <c r="A25" s="71" t="s">
        <v>17</v>
      </c>
      <c r="B25" s="71"/>
      <c r="C25" s="71"/>
      <c r="D25" s="71"/>
      <c r="E25" s="71"/>
    </row>
    <row r="26" ht="15.75">
      <c r="A26" s="11"/>
    </row>
    <row r="27" spans="1:4" ht="15.75">
      <c r="A27" s="71" t="s">
        <v>18</v>
      </c>
      <c r="B27" s="71"/>
      <c r="C27" s="71"/>
      <c r="D27" s="71"/>
    </row>
    <row r="28" spans="1:4" ht="15.75">
      <c r="A28" s="71" t="s">
        <v>138</v>
      </c>
      <c r="B28" s="71"/>
      <c r="C28" s="71"/>
      <c r="D28" s="71"/>
    </row>
    <row r="29" spans="1:6" ht="15.75" customHeight="1">
      <c r="A29" s="71" t="s">
        <v>183</v>
      </c>
      <c r="B29" s="71"/>
      <c r="C29" s="71"/>
      <c r="D29" s="71"/>
      <c r="E29" s="71"/>
      <c r="F29" s="71"/>
    </row>
    <row r="30" ht="18.75">
      <c r="D30" s="1"/>
    </row>
    <row r="31" ht="16.5">
      <c r="D31" s="4"/>
    </row>
    <row r="32" spans="1:6" ht="22.5" customHeight="1">
      <c r="A32" s="69" t="s">
        <v>19</v>
      </c>
      <c r="B32" s="69"/>
      <c r="C32" s="69"/>
      <c r="D32" s="69"/>
      <c r="E32" s="69"/>
      <c r="F32" s="69"/>
    </row>
    <row r="33" spans="1:6" ht="16.5">
      <c r="A33" s="69" t="s">
        <v>20</v>
      </c>
      <c r="B33" s="69"/>
      <c r="C33" s="69"/>
      <c r="D33" s="69"/>
      <c r="E33" s="69"/>
      <c r="F33" s="69"/>
    </row>
    <row r="34" spans="1:6" ht="31.5" customHeight="1">
      <c r="A34" s="47"/>
      <c r="B34" s="47"/>
      <c r="C34" s="47"/>
      <c r="D34" s="12"/>
      <c r="E34" s="47"/>
      <c r="F34" s="47"/>
    </row>
    <row r="35" spans="1:6" ht="24" customHeight="1">
      <c r="A35" s="68" t="s">
        <v>21</v>
      </c>
      <c r="B35" s="68"/>
      <c r="C35" s="68"/>
      <c r="D35" s="68"/>
      <c r="E35" s="47"/>
      <c r="F35" s="47"/>
    </row>
    <row r="36" spans="1:9" ht="30.75" customHeight="1">
      <c r="A36" s="68" t="s">
        <v>144</v>
      </c>
      <c r="B36" s="68"/>
      <c r="C36" s="68"/>
      <c r="D36" s="68"/>
      <c r="E36" s="68"/>
      <c r="F36" s="68"/>
      <c r="I36" s="12"/>
    </row>
    <row r="37" spans="1:9" ht="30.75" customHeight="1">
      <c r="A37" s="68" t="s">
        <v>145</v>
      </c>
      <c r="B37" s="68"/>
      <c r="C37" s="68"/>
      <c r="D37" s="68"/>
      <c r="E37" s="68"/>
      <c r="F37" s="68"/>
      <c r="I37" s="12"/>
    </row>
    <row r="38" spans="1:9" ht="30.75" customHeight="1">
      <c r="A38" s="68" t="s">
        <v>146</v>
      </c>
      <c r="B38" s="68"/>
      <c r="C38" s="68"/>
      <c r="D38" s="68"/>
      <c r="E38" s="68"/>
      <c r="F38" s="68"/>
      <c r="I38" s="12"/>
    </row>
    <row r="39" spans="1:9" ht="30.75" customHeight="1">
      <c r="A39" s="68" t="s">
        <v>147</v>
      </c>
      <c r="B39" s="68"/>
      <c r="C39" s="68"/>
      <c r="D39" s="68"/>
      <c r="E39" s="68"/>
      <c r="F39" s="68"/>
      <c r="I39" s="12"/>
    </row>
    <row r="40" spans="1:9" ht="30.75" customHeight="1">
      <c r="A40" s="68" t="s">
        <v>148</v>
      </c>
      <c r="B40" s="68"/>
      <c r="C40" s="68"/>
      <c r="D40" s="68"/>
      <c r="E40" s="68"/>
      <c r="F40" s="68"/>
      <c r="I40" s="12"/>
    </row>
    <row r="41" spans="1:9" ht="30.75" customHeight="1">
      <c r="A41" s="68" t="s">
        <v>149</v>
      </c>
      <c r="B41" s="68"/>
      <c r="C41" s="68"/>
      <c r="D41" s="68"/>
      <c r="E41" s="68"/>
      <c r="F41" s="68"/>
      <c r="I41" s="12"/>
    </row>
    <row r="42" spans="1:9" ht="30.75" customHeight="1">
      <c r="A42" s="68" t="s">
        <v>150</v>
      </c>
      <c r="B42" s="68"/>
      <c r="C42" s="68"/>
      <c r="D42" s="68"/>
      <c r="E42" s="68"/>
      <c r="F42" s="68"/>
      <c r="I42" s="12"/>
    </row>
    <row r="43" spans="1:9" ht="30.75" customHeight="1">
      <c r="A43" s="68" t="s">
        <v>151</v>
      </c>
      <c r="B43" s="68"/>
      <c r="C43" s="68"/>
      <c r="D43" s="68"/>
      <c r="E43" s="68"/>
      <c r="F43" s="68"/>
      <c r="I43" s="12"/>
    </row>
    <row r="44" spans="1:9" ht="30.75" customHeight="1">
      <c r="A44" s="68" t="s">
        <v>152</v>
      </c>
      <c r="B44" s="68"/>
      <c r="C44" s="68"/>
      <c r="D44" s="68"/>
      <c r="E44" s="68"/>
      <c r="F44" s="68"/>
      <c r="I44" s="12"/>
    </row>
    <row r="45" spans="1:9" ht="30.75" customHeight="1">
      <c r="A45" s="68" t="s">
        <v>135</v>
      </c>
      <c r="B45" s="68"/>
      <c r="C45" s="68"/>
      <c r="D45" s="68"/>
      <c r="E45" s="68"/>
      <c r="F45" s="68"/>
      <c r="I45" s="12"/>
    </row>
    <row r="46" spans="1:9" ht="30.75" customHeight="1">
      <c r="A46" s="68" t="s">
        <v>153</v>
      </c>
      <c r="B46" s="68"/>
      <c r="C46" s="68"/>
      <c r="D46" s="68"/>
      <c r="E46" s="68"/>
      <c r="F46" s="68"/>
      <c r="I46" s="12"/>
    </row>
    <row r="47" spans="1:9" ht="30.75" customHeight="1">
      <c r="A47" s="68" t="s">
        <v>154</v>
      </c>
      <c r="B47" s="68"/>
      <c r="C47" s="68"/>
      <c r="D47" s="68"/>
      <c r="E47" s="68"/>
      <c r="F47" s="68"/>
      <c r="I47" s="12"/>
    </row>
    <row r="48" spans="1:9" ht="30.75" customHeight="1">
      <c r="A48" s="68" t="s">
        <v>139</v>
      </c>
      <c r="B48" s="68"/>
      <c r="C48" s="68"/>
      <c r="D48" s="68"/>
      <c r="E48" s="68"/>
      <c r="F48" s="68"/>
      <c r="I48" s="12"/>
    </row>
    <row r="49" spans="1:9" ht="30.75" customHeight="1">
      <c r="A49" s="68" t="s">
        <v>140</v>
      </c>
      <c r="B49" s="68"/>
      <c r="C49" s="68"/>
      <c r="D49" s="68"/>
      <c r="E49" s="68"/>
      <c r="F49" s="68"/>
      <c r="I49" s="12"/>
    </row>
    <row r="50" spans="1:9" ht="30.75" customHeight="1">
      <c r="A50" s="68" t="s">
        <v>155</v>
      </c>
      <c r="B50" s="68"/>
      <c r="C50" s="68"/>
      <c r="D50" s="68"/>
      <c r="E50" s="68"/>
      <c r="F50" s="68"/>
      <c r="I50" s="12"/>
    </row>
    <row r="51" spans="1:9" ht="30.75" customHeight="1">
      <c r="A51" s="68" t="s">
        <v>156</v>
      </c>
      <c r="B51" s="68"/>
      <c r="C51" s="68"/>
      <c r="D51" s="68"/>
      <c r="E51" s="68"/>
      <c r="F51" s="68"/>
      <c r="I51" s="12"/>
    </row>
    <row r="52" spans="1:9" ht="30.75" customHeight="1">
      <c r="A52" s="68" t="s">
        <v>157</v>
      </c>
      <c r="B52" s="68"/>
      <c r="C52" s="68"/>
      <c r="D52" s="68"/>
      <c r="E52" s="68"/>
      <c r="F52" s="68"/>
      <c r="I52" s="12"/>
    </row>
    <row r="53" spans="1:9" ht="30.75" customHeight="1">
      <c r="A53" s="68" t="s">
        <v>158</v>
      </c>
      <c r="B53" s="68"/>
      <c r="C53" s="68"/>
      <c r="D53" s="68"/>
      <c r="E53" s="68"/>
      <c r="F53" s="68"/>
      <c r="I53" s="12"/>
    </row>
    <row r="54" spans="1:9" ht="30.75" customHeight="1">
      <c r="A54" s="68" t="s">
        <v>159</v>
      </c>
      <c r="B54" s="68"/>
      <c r="C54" s="68"/>
      <c r="D54" s="68"/>
      <c r="E54" s="68"/>
      <c r="F54" s="68"/>
      <c r="I54" s="12"/>
    </row>
    <row r="55" spans="1:9" ht="30.75" customHeight="1">
      <c r="A55" s="68" t="s">
        <v>160</v>
      </c>
      <c r="B55" s="68"/>
      <c r="C55" s="68"/>
      <c r="D55" s="68"/>
      <c r="E55" s="68"/>
      <c r="F55" s="68"/>
      <c r="I55" s="12"/>
    </row>
    <row r="56" spans="1:9" ht="30.75" customHeight="1">
      <c r="A56" s="68" t="s">
        <v>161</v>
      </c>
      <c r="B56" s="68"/>
      <c r="C56" s="68"/>
      <c r="D56" s="68"/>
      <c r="E56" s="68"/>
      <c r="F56" s="68"/>
      <c r="I56" s="12"/>
    </row>
    <row r="57" spans="1:9" ht="30.75" customHeight="1">
      <c r="A57" s="68" t="s">
        <v>162</v>
      </c>
      <c r="B57" s="68"/>
      <c r="C57" s="68"/>
      <c r="D57" s="68"/>
      <c r="E57" s="68"/>
      <c r="F57" s="68"/>
      <c r="I57" s="12"/>
    </row>
    <row r="58" spans="1:9" ht="30.75" customHeight="1">
      <c r="A58" s="68" t="s">
        <v>163</v>
      </c>
      <c r="B58" s="68"/>
      <c r="C58" s="68"/>
      <c r="D58" s="68"/>
      <c r="E58" s="68"/>
      <c r="F58" s="68"/>
      <c r="I58" s="12"/>
    </row>
    <row r="59" spans="1:9" ht="30.75" customHeight="1">
      <c r="A59" s="68" t="s">
        <v>164</v>
      </c>
      <c r="B59" s="68"/>
      <c r="C59" s="68"/>
      <c r="D59" s="68"/>
      <c r="E59" s="68"/>
      <c r="F59" s="68"/>
      <c r="I59" s="12"/>
    </row>
    <row r="60" spans="1:9" ht="30.75" customHeight="1">
      <c r="A60" s="68" t="s">
        <v>165</v>
      </c>
      <c r="B60" s="68"/>
      <c r="C60" s="68"/>
      <c r="D60" s="68"/>
      <c r="E60" s="68"/>
      <c r="F60" s="68"/>
      <c r="I60" s="12"/>
    </row>
    <row r="61" spans="1:9" ht="30.75" customHeight="1">
      <c r="A61" s="68" t="s">
        <v>166</v>
      </c>
      <c r="B61" s="68"/>
      <c r="C61" s="68"/>
      <c r="D61" s="68"/>
      <c r="E61" s="68"/>
      <c r="F61" s="68"/>
      <c r="I61" s="12"/>
    </row>
    <row r="62" spans="1:9" ht="30.75" customHeight="1">
      <c r="A62" s="68" t="s">
        <v>141</v>
      </c>
      <c r="B62" s="68"/>
      <c r="C62" s="68"/>
      <c r="D62" s="68"/>
      <c r="E62" s="68"/>
      <c r="F62" s="68"/>
      <c r="I62" s="12"/>
    </row>
    <row r="63" spans="1:9" ht="30.75" customHeight="1">
      <c r="A63" s="68" t="s">
        <v>142</v>
      </c>
      <c r="B63" s="68"/>
      <c r="C63" s="68"/>
      <c r="D63" s="68"/>
      <c r="E63" s="68"/>
      <c r="F63" s="68"/>
      <c r="I63" s="12"/>
    </row>
    <row r="64" spans="1:9" ht="30.75" customHeight="1">
      <c r="A64" s="68" t="s">
        <v>167</v>
      </c>
      <c r="B64" s="68"/>
      <c r="C64" s="68"/>
      <c r="D64" s="68"/>
      <c r="E64" s="68"/>
      <c r="F64" s="68"/>
      <c r="I64" s="12"/>
    </row>
    <row r="65" spans="1:9" ht="30.75" customHeight="1">
      <c r="A65" s="68" t="s">
        <v>168</v>
      </c>
      <c r="B65" s="68"/>
      <c r="C65" s="68"/>
      <c r="D65" s="68"/>
      <c r="E65" s="68"/>
      <c r="F65" s="68"/>
      <c r="I65" s="12"/>
    </row>
    <row r="66" spans="1:9" ht="30.75" customHeight="1">
      <c r="A66" s="68" t="s">
        <v>169</v>
      </c>
      <c r="B66" s="68"/>
      <c r="C66" s="68"/>
      <c r="D66" s="68"/>
      <c r="E66" s="68"/>
      <c r="F66" s="68"/>
      <c r="I66" s="12"/>
    </row>
    <row r="67" spans="1:9" ht="30.75" customHeight="1">
      <c r="A67" s="68" t="s">
        <v>170</v>
      </c>
      <c r="B67" s="68"/>
      <c r="C67" s="68"/>
      <c r="D67" s="68"/>
      <c r="E67" s="68"/>
      <c r="F67" s="68"/>
      <c r="I67" s="12"/>
    </row>
    <row r="68" spans="1:9" ht="30.75" customHeight="1">
      <c r="A68" s="68" t="s">
        <v>171</v>
      </c>
      <c r="B68" s="68"/>
      <c r="C68" s="68"/>
      <c r="D68" s="68"/>
      <c r="E68" s="68"/>
      <c r="F68" s="68"/>
      <c r="I68" s="12"/>
    </row>
    <row r="69" spans="1:9" ht="30.75" customHeight="1">
      <c r="A69" s="68" t="s">
        <v>172</v>
      </c>
      <c r="B69" s="68"/>
      <c r="C69" s="68"/>
      <c r="D69" s="68"/>
      <c r="E69" s="68"/>
      <c r="F69" s="68"/>
      <c r="I69" s="12"/>
    </row>
    <row r="70" spans="1:9" ht="30.75" customHeight="1">
      <c r="A70" s="68" t="s">
        <v>173</v>
      </c>
      <c r="B70" s="68"/>
      <c r="C70" s="68"/>
      <c r="D70" s="68"/>
      <c r="E70" s="68"/>
      <c r="F70" s="68"/>
      <c r="I70" s="12"/>
    </row>
    <row r="71" spans="1:9" ht="30.75" customHeight="1">
      <c r="A71" s="68" t="s">
        <v>174</v>
      </c>
      <c r="B71" s="68"/>
      <c r="C71" s="68"/>
      <c r="D71" s="68"/>
      <c r="E71" s="68"/>
      <c r="F71" s="68"/>
      <c r="I71" s="12"/>
    </row>
    <row r="72" spans="1:9" ht="30.75" customHeight="1">
      <c r="A72" s="68" t="s">
        <v>175</v>
      </c>
      <c r="B72" s="68"/>
      <c r="C72" s="68"/>
      <c r="D72" s="68"/>
      <c r="E72" s="68"/>
      <c r="F72" s="68"/>
      <c r="I72" s="12"/>
    </row>
    <row r="73" spans="1:9" ht="30.75" customHeight="1">
      <c r="A73" s="68" t="s">
        <v>176</v>
      </c>
      <c r="B73" s="68"/>
      <c r="C73" s="68"/>
      <c r="D73" s="68"/>
      <c r="E73" s="68"/>
      <c r="F73" s="68"/>
      <c r="I73" s="12"/>
    </row>
    <row r="74" spans="1:9" ht="30.75" customHeight="1">
      <c r="A74" s="68" t="s">
        <v>177</v>
      </c>
      <c r="B74" s="68"/>
      <c r="C74" s="68"/>
      <c r="D74" s="68"/>
      <c r="E74" s="68"/>
      <c r="F74" s="68"/>
      <c r="I74" s="12"/>
    </row>
    <row r="75" spans="1:9" ht="30.75" customHeight="1">
      <c r="A75" s="68" t="s">
        <v>143</v>
      </c>
      <c r="B75" s="68"/>
      <c r="C75" s="68"/>
      <c r="D75" s="68"/>
      <c r="E75" s="68"/>
      <c r="F75" s="68"/>
      <c r="I75" s="12"/>
    </row>
    <row r="76" spans="1:9" ht="30.75" customHeight="1">
      <c r="A76" s="68" t="s">
        <v>136</v>
      </c>
      <c r="B76" s="68"/>
      <c r="C76" s="68"/>
      <c r="D76" s="68"/>
      <c r="E76" s="68"/>
      <c r="F76" s="68"/>
      <c r="I76" s="12"/>
    </row>
    <row r="77" spans="1:9" ht="30.75" customHeight="1">
      <c r="A77" s="68" t="s">
        <v>137</v>
      </c>
      <c r="B77" s="68"/>
      <c r="C77" s="68"/>
      <c r="D77" s="68"/>
      <c r="E77" s="68"/>
      <c r="F77" s="68"/>
      <c r="I77" s="12"/>
    </row>
    <row r="78" spans="1:9" ht="30.75" customHeight="1">
      <c r="A78" s="68" t="s">
        <v>184</v>
      </c>
      <c r="B78" s="68"/>
      <c r="C78" s="68"/>
      <c r="D78" s="68"/>
      <c r="E78" s="68"/>
      <c r="F78" s="68"/>
      <c r="I78" s="12"/>
    </row>
    <row r="79" spans="1:9" ht="30.75" customHeight="1">
      <c r="A79" s="68" t="s">
        <v>185</v>
      </c>
      <c r="B79" s="68"/>
      <c r="C79" s="68"/>
      <c r="D79" s="68"/>
      <c r="E79" s="68"/>
      <c r="F79" s="68"/>
      <c r="I79" s="12"/>
    </row>
    <row r="80" spans="1:9" ht="30.75" customHeight="1">
      <c r="A80" s="68" t="s">
        <v>178</v>
      </c>
      <c r="B80" s="68"/>
      <c r="C80" s="68"/>
      <c r="D80" s="68"/>
      <c r="E80" s="68"/>
      <c r="F80" s="68"/>
      <c r="I80" s="12"/>
    </row>
    <row r="81" spans="1:9" ht="30.75" customHeight="1">
      <c r="A81" s="68" t="s">
        <v>179</v>
      </c>
      <c r="B81" s="68"/>
      <c r="C81" s="68"/>
      <c r="D81" s="68"/>
      <c r="E81" s="68"/>
      <c r="F81" s="68"/>
      <c r="I81" s="12"/>
    </row>
    <row r="82" spans="1:9" ht="30.75" customHeight="1">
      <c r="A82" s="68" t="s">
        <v>180</v>
      </c>
      <c r="B82" s="68"/>
      <c r="C82" s="68"/>
      <c r="D82" s="68"/>
      <c r="E82" s="68"/>
      <c r="F82" s="68"/>
      <c r="I82" s="12"/>
    </row>
    <row r="83" spans="1:9" ht="30.75" customHeight="1">
      <c r="A83" s="68" t="s">
        <v>189</v>
      </c>
      <c r="B83" s="68"/>
      <c r="C83" s="68"/>
      <c r="D83" s="68"/>
      <c r="E83" s="68"/>
      <c r="F83" s="68"/>
      <c r="I83" s="12"/>
    </row>
    <row r="84" spans="1:6" ht="16.5">
      <c r="A84" s="47"/>
      <c r="B84" s="47"/>
      <c r="C84" s="47"/>
      <c r="D84" s="47"/>
      <c r="E84" s="47"/>
      <c r="F84" s="47"/>
    </row>
    <row r="85" spans="1:6" ht="16.5">
      <c r="A85" s="47"/>
      <c r="B85" s="47"/>
      <c r="C85" s="47"/>
      <c r="D85" s="47"/>
      <c r="E85" s="47"/>
      <c r="F85" s="47"/>
    </row>
    <row r="86" spans="1:6" ht="16.5">
      <c r="A86" s="47"/>
      <c r="B86" s="47"/>
      <c r="C86" s="47"/>
      <c r="D86" s="47"/>
      <c r="E86" s="47"/>
      <c r="F86" s="47"/>
    </row>
  </sheetData>
  <mergeCells count="75">
    <mergeCell ref="A42:F42"/>
    <mergeCell ref="A43:F43"/>
    <mergeCell ref="A80:F80"/>
    <mergeCell ref="A77:F77"/>
    <mergeCell ref="A75:F75"/>
    <mergeCell ref="A67:F67"/>
    <mergeCell ref="A57:F57"/>
    <mergeCell ref="A73:F73"/>
    <mergeCell ref="A71:F71"/>
    <mergeCell ref="A72:F72"/>
    <mergeCell ref="A83:F83"/>
    <mergeCell ref="A81:F81"/>
    <mergeCell ref="A82:F82"/>
    <mergeCell ref="A76:F76"/>
    <mergeCell ref="A78:F78"/>
    <mergeCell ref="A79:F79"/>
    <mergeCell ref="A21:D21"/>
    <mergeCell ref="A45:F45"/>
    <mergeCell ref="A47:F47"/>
    <mergeCell ref="A69:F69"/>
    <mergeCell ref="A28:D28"/>
    <mergeCell ref="A23:D23"/>
    <mergeCell ref="A24:D24"/>
    <mergeCell ref="A25:E25"/>
    <mergeCell ref="A60:F60"/>
    <mergeCell ref="A27:D27"/>
    <mergeCell ref="F13:F14"/>
    <mergeCell ref="D1:D5"/>
    <mergeCell ref="D13:D14"/>
    <mergeCell ref="E13:E14"/>
    <mergeCell ref="A8:F8"/>
    <mergeCell ref="A9:F9"/>
    <mergeCell ref="A10:F10"/>
    <mergeCell ref="A11:F11"/>
    <mergeCell ref="E2:F2"/>
    <mergeCell ref="E1:F1"/>
    <mergeCell ref="E3:F3"/>
    <mergeCell ref="E4:F4"/>
    <mergeCell ref="A29:F29"/>
    <mergeCell ref="A58:F58"/>
    <mergeCell ref="F17:F18"/>
    <mergeCell ref="A19:E19"/>
    <mergeCell ref="A17:D17"/>
    <mergeCell ref="A18:D18"/>
    <mergeCell ref="A20:E20"/>
    <mergeCell ref="A36:F36"/>
    <mergeCell ref="A32:F32"/>
    <mergeCell ref="A33:F33"/>
    <mergeCell ref="A35:D35"/>
    <mergeCell ref="A46:F46"/>
    <mergeCell ref="A44:F44"/>
    <mergeCell ref="A37:F37"/>
    <mergeCell ref="A38:F38"/>
    <mergeCell ref="A39:F39"/>
    <mergeCell ref="A40:F40"/>
    <mergeCell ref="A41:F41"/>
    <mergeCell ref="A48:F48"/>
    <mergeCell ref="A49:F49"/>
    <mergeCell ref="A56:F56"/>
    <mergeCell ref="A50:F50"/>
    <mergeCell ref="A51:F51"/>
    <mergeCell ref="A52:F52"/>
    <mergeCell ref="A53:F53"/>
    <mergeCell ref="A54:F54"/>
    <mergeCell ref="A55:F55"/>
    <mergeCell ref="A59:F59"/>
    <mergeCell ref="A74:F74"/>
    <mergeCell ref="A65:F65"/>
    <mergeCell ref="A66:F66"/>
    <mergeCell ref="A61:F61"/>
    <mergeCell ref="A63:F63"/>
    <mergeCell ref="A64:F64"/>
    <mergeCell ref="A70:F70"/>
    <mergeCell ref="A68:F68"/>
    <mergeCell ref="A62:F62"/>
  </mergeCells>
  <printOptions/>
  <pageMargins left="0.7874015748031497" right="0" top="0.6299212598425197" bottom="0.74" header="0.5118110236220472" footer="0.67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6.125" style="0" customWidth="1"/>
    <col min="2" max="2" width="14.75390625" style="100" customWidth="1"/>
    <col min="3" max="3" width="14.25390625" style="0" customWidth="1"/>
    <col min="4" max="4" width="14.375" style="0" customWidth="1"/>
    <col min="5" max="5" width="16.375" style="0" customWidth="1"/>
  </cols>
  <sheetData>
    <row r="1" spans="1:5" ht="16.5">
      <c r="A1" s="69" t="s">
        <v>204</v>
      </c>
      <c r="B1" s="69"/>
      <c r="C1" s="69"/>
      <c r="D1" s="69"/>
      <c r="E1" s="69"/>
    </row>
    <row r="2" spans="1:2" ht="15.75" thickBot="1">
      <c r="A2" s="15"/>
      <c r="B2" s="99"/>
    </row>
    <row r="3" spans="1:4" ht="46.5" customHeight="1" thickBot="1">
      <c r="A3" s="72" t="s">
        <v>22</v>
      </c>
      <c r="B3" s="76"/>
      <c r="C3" s="76"/>
      <c r="D3" s="77"/>
    </row>
    <row r="4" spans="1:4" ht="16.5" thickBot="1">
      <c r="A4" s="73"/>
      <c r="B4" s="7">
        <v>2014</v>
      </c>
      <c r="C4" s="7">
        <v>2015</v>
      </c>
      <c r="D4" s="7">
        <v>2016</v>
      </c>
    </row>
    <row r="5" spans="1:4" ht="16.5" thickBot="1">
      <c r="A5" s="9">
        <v>1</v>
      </c>
      <c r="B5" s="9"/>
      <c r="C5" s="9">
        <v>4</v>
      </c>
      <c r="D5" s="9">
        <v>5</v>
      </c>
    </row>
    <row r="6" spans="1:4" ht="14.25" customHeight="1">
      <c r="A6" s="16" t="s">
        <v>24</v>
      </c>
      <c r="B6" s="78">
        <v>59200000</v>
      </c>
      <c r="C6" s="78">
        <v>60500000</v>
      </c>
      <c r="D6" s="78">
        <v>61300000</v>
      </c>
    </row>
    <row r="7" spans="1:4" ht="13.5" customHeight="1" thickBot="1">
      <c r="A7" s="17" t="s">
        <v>25</v>
      </c>
      <c r="B7" s="79"/>
      <c r="C7" s="79"/>
      <c r="D7" s="79"/>
    </row>
    <row r="8" spans="1:4" ht="16.5" thickBot="1">
      <c r="A8" s="18" t="s">
        <v>26</v>
      </c>
      <c r="B8" s="19"/>
      <c r="C8" s="19"/>
      <c r="D8" s="19"/>
    </row>
    <row r="9" spans="1:4" ht="37.5" customHeight="1" thickBot="1">
      <c r="A9" s="18" t="s">
        <v>27</v>
      </c>
      <c r="B9" s="20">
        <v>41200000</v>
      </c>
      <c r="C9" s="20">
        <v>41500000</v>
      </c>
      <c r="D9" s="20">
        <v>41800000</v>
      </c>
    </row>
    <row r="10" spans="1:4" ht="16.5" thickBot="1">
      <c r="A10" s="18" t="s">
        <v>28</v>
      </c>
      <c r="B10" s="19"/>
      <c r="C10" s="19"/>
      <c r="D10" s="19"/>
    </row>
    <row r="11" spans="1:4" ht="55.5" customHeight="1" thickBot="1">
      <c r="A11" s="18" t="s">
        <v>29</v>
      </c>
      <c r="B11" s="20">
        <v>41200000</v>
      </c>
      <c r="C11" s="20">
        <v>41500000</v>
      </c>
      <c r="D11" s="20">
        <v>41800000</v>
      </c>
    </row>
    <row r="12" spans="1:4" ht="63.75" customHeight="1" thickBot="1">
      <c r="A12" s="18" t="s">
        <v>30</v>
      </c>
      <c r="B12" s="20"/>
      <c r="C12" s="20"/>
      <c r="D12" s="20"/>
    </row>
    <row r="13" spans="1:4" ht="63" customHeight="1" thickBot="1">
      <c r="A13" s="18" t="s">
        <v>31</v>
      </c>
      <c r="B13" s="20"/>
      <c r="C13" s="20"/>
      <c r="D13" s="20"/>
    </row>
    <row r="14" spans="1:4" ht="34.5" customHeight="1" thickBot="1">
      <c r="A14" s="21" t="s">
        <v>32</v>
      </c>
      <c r="B14" s="20">
        <v>26000000</v>
      </c>
      <c r="C14" s="20">
        <v>25500000</v>
      </c>
      <c r="D14" s="20">
        <v>26000000</v>
      </c>
    </row>
    <row r="15" spans="1:4" ht="34.5" customHeight="1" thickBot="1">
      <c r="A15" s="18" t="s">
        <v>33</v>
      </c>
      <c r="B15" s="20">
        <v>18000000</v>
      </c>
      <c r="C15" s="20">
        <v>19000000</v>
      </c>
      <c r="D15" s="20">
        <v>19500000</v>
      </c>
    </row>
    <row r="16" spans="1:4" ht="16.5" thickBot="1">
      <c r="A16" s="18" t="s">
        <v>34</v>
      </c>
      <c r="B16" s="20"/>
      <c r="C16" s="20"/>
      <c r="D16" s="20"/>
    </row>
    <row r="17" spans="1:4" ht="36" customHeight="1" thickBot="1">
      <c r="A17" s="21" t="s">
        <v>35</v>
      </c>
      <c r="B17" s="20">
        <v>16800000</v>
      </c>
      <c r="C17" s="20">
        <v>17200000</v>
      </c>
      <c r="D17" s="20">
        <v>17500000</v>
      </c>
    </row>
    <row r="18" spans="1:4" ht="32.25" thickBot="1">
      <c r="A18" s="18" t="s">
        <v>36</v>
      </c>
      <c r="B18" s="20">
        <v>4200000</v>
      </c>
      <c r="C18" s="20">
        <v>4100000</v>
      </c>
      <c r="D18" s="20">
        <v>4050000</v>
      </c>
    </row>
    <row r="19" spans="1:4" ht="16.5" thickBot="1">
      <c r="A19" s="18" t="s">
        <v>37</v>
      </c>
      <c r="B19" s="19"/>
      <c r="C19" s="19"/>
      <c r="D19" s="19"/>
    </row>
    <row r="20" spans="1:4" ht="16.5" thickBot="1">
      <c r="A20" s="18" t="s">
        <v>26</v>
      </c>
      <c r="B20" s="19"/>
      <c r="C20" s="19"/>
      <c r="D20" s="19"/>
    </row>
    <row r="21" spans="1:4" ht="32.25" thickBot="1">
      <c r="A21" s="18" t="s">
        <v>132</v>
      </c>
      <c r="B21" s="19"/>
      <c r="C21" s="19"/>
      <c r="D21" s="19"/>
    </row>
    <row r="22" spans="1:4" ht="48" thickBot="1">
      <c r="A22" s="18" t="s">
        <v>187</v>
      </c>
      <c r="B22" s="19"/>
      <c r="C22" s="19"/>
      <c r="D22" s="19"/>
    </row>
    <row r="23" spans="1:4" ht="16.5" thickBot="1">
      <c r="A23" s="18" t="s">
        <v>38</v>
      </c>
      <c r="B23" s="19"/>
      <c r="C23" s="19"/>
      <c r="D23" s="19"/>
    </row>
    <row r="24" spans="1:4" ht="16.5" thickBot="1">
      <c r="A24" s="18" t="s">
        <v>39</v>
      </c>
      <c r="B24" s="19"/>
      <c r="C24" s="19"/>
      <c r="D24" s="19"/>
    </row>
    <row r="25" spans="1:4" ht="16.5" thickBot="1">
      <c r="A25" s="18" t="s">
        <v>40</v>
      </c>
      <c r="B25" s="19"/>
      <c r="C25" s="19"/>
      <c r="D25" s="19"/>
    </row>
    <row r="26" spans="1:4" ht="16.5" thickBot="1">
      <c r="A26" s="18" t="s">
        <v>41</v>
      </c>
      <c r="B26" s="19"/>
      <c r="C26" s="19"/>
      <c r="D26" s="19"/>
    </row>
    <row r="27" spans="1:4" ht="32.25" thickBot="1">
      <c r="A27" s="18" t="s">
        <v>42</v>
      </c>
      <c r="B27" s="19"/>
      <c r="C27" s="19"/>
      <c r="D27" s="19"/>
    </row>
    <row r="28" spans="1:4" ht="16.5" thickBot="1">
      <c r="A28" s="18" t="s">
        <v>43</v>
      </c>
      <c r="B28" s="19"/>
      <c r="C28" s="19"/>
      <c r="D28" s="19"/>
    </row>
    <row r="29" spans="1:4" ht="32.25" thickBot="1">
      <c r="A29" s="18" t="s">
        <v>44</v>
      </c>
      <c r="B29" s="19"/>
      <c r="C29" s="19"/>
      <c r="D29" s="19"/>
    </row>
    <row r="30" spans="1:4" ht="32.25" thickBot="1">
      <c r="A30" s="18" t="s">
        <v>45</v>
      </c>
      <c r="B30" s="19"/>
      <c r="C30" s="19"/>
      <c r="D30" s="19"/>
    </row>
    <row r="31" spans="1:4" ht="32.25" thickBot="1">
      <c r="A31" s="18" t="s">
        <v>46</v>
      </c>
      <c r="B31" s="19"/>
      <c r="C31" s="19"/>
      <c r="D31" s="19"/>
    </row>
    <row r="32" spans="1:4" ht="32.25" thickBot="1">
      <c r="A32" s="18" t="s">
        <v>47</v>
      </c>
      <c r="B32" s="19"/>
      <c r="C32" s="19"/>
      <c r="D32" s="19"/>
    </row>
    <row r="33" spans="1:4" ht="16.5" thickBot="1">
      <c r="A33" s="18" t="s">
        <v>48</v>
      </c>
      <c r="B33" s="19"/>
      <c r="C33" s="19"/>
      <c r="D33" s="19"/>
    </row>
    <row r="34" spans="1:4" ht="48" customHeight="1" thickBot="1">
      <c r="A34" s="18" t="s">
        <v>49</v>
      </c>
      <c r="B34" s="19"/>
      <c r="C34" s="19"/>
      <c r="D34" s="19"/>
    </row>
    <row r="35" spans="1:4" ht="16.5" thickBot="1">
      <c r="A35" s="18" t="s">
        <v>38</v>
      </c>
      <c r="B35" s="19"/>
      <c r="C35" s="19"/>
      <c r="D35" s="19"/>
    </row>
    <row r="36" spans="1:4" ht="16.5" thickBot="1">
      <c r="A36" s="18" t="s">
        <v>50</v>
      </c>
      <c r="B36" s="19"/>
      <c r="C36" s="19"/>
      <c r="D36" s="19"/>
    </row>
    <row r="37" spans="1:4" ht="27.75" customHeight="1" thickBot="1">
      <c r="A37" s="18" t="s">
        <v>51</v>
      </c>
      <c r="B37" s="19"/>
      <c r="C37" s="19"/>
      <c r="D37" s="19"/>
    </row>
    <row r="38" spans="1:4" ht="28.5" customHeight="1" thickBot="1">
      <c r="A38" s="18" t="s">
        <v>52</v>
      </c>
      <c r="B38" s="19"/>
      <c r="C38" s="19"/>
      <c r="D38" s="19"/>
    </row>
    <row r="39" spans="1:4" ht="32.25" thickBot="1">
      <c r="A39" s="18" t="s">
        <v>53</v>
      </c>
      <c r="B39" s="19"/>
      <c r="C39" s="19"/>
      <c r="D39" s="19"/>
    </row>
    <row r="40" spans="1:4" ht="16.5" thickBot="1">
      <c r="A40" s="18" t="s">
        <v>54</v>
      </c>
      <c r="B40" s="19"/>
      <c r="C40" s="19"/>
      <c r="D40" s="19"/>
    </row>
    <row r="41" spans="1:4" ht="32.25" thickBot="1">
      <c r="A41" s="18" t="s">
        <v>55</v>
      </c>
      <c r="B41" s="19"/>
      <c r="C41" s="19"/>
      <c r="D41" s="19"/>
    </row>
    <row r="42" spans="1:4" ht="32.25" thickBot="1">
      <c r="A42" s="18" t="s">
        <v>56</v>
      </c>
      <c r="B42" s="19"/>
      <c r="C42" s="19"/>
      <c r="D42" s="19"/>
    </row>
    <row r="43" spans="1:4" ht="32.25" thickBot="1">
      <c r="A43" s="18" t="s">
        <v>57</v>
      </c>
      <c r="B43" s="19"/>
      <c r="C43" s="19"/>
      <c r="D43" s="19"/>
    </row>
    <row r="44" spans="1:4" ht="32.25" thickBot="1">
      <c r="A44" s="18" t="s">
        <v>58</v>
      </c>
      <c r="B44" s="19"/>
      <c r="C44" s="19"/>
      <c r="D44" s="19"/>
    </row>
    <row r="45" spans="1:4" ht="16.5" thickBot="1">
      <c r="A45" s="18" t="s">
        <v>59</v>
      </c>
      <c r="B45" s="19"/>
      <c r="C45" s="19"/>
      <c r="D45" s="19"/>
    </row>
    <row r="46" spans="1:4" ht="16.5" thickBot="1">
      <c r="A46" s="44" t="s">
        <v>60</v>
      </c>
      <c r="B46" s="19"/>
      <c r="C46" s="19"/>
      <c r="D46" s="19"/>
    </row>
    <row r="47" spans="1:4" ht="17.25" customHeight="1" thickBot="1">
      <c r="A47" s="18" t="s">
        <v>61</v>
      </c>
      <c r="B47" s="45"/>
      <c r="C47" s="45"/>
      <c r="D47" s="45"/>
    </row>
    <row r="48" spans="1:4" ht="16.5" thickBot="1">
      <c r="A48" s="18" t="s">
        <v>62</v>
      </c>
      <c r="B48" s="45"/>
      <c r="C48" s="45"/>
      <c r="D48" s="45"/>
    </row>
    <row r="49" spans="1:4" ht="48" thickBot="1">
      <c r="A49" s="18" t="s">
        <v>188</v>
      </c>
      <c r="B49" s="45"/>
      <c r="C49" s="45"/>
      <c r="D49" s="45"/>
    </row>
    <row r="50" spans="1:4" ht="16.5" thickBot="1">
      <c r="A50" s="18" t="s">
        <v>28</v>
      </c>
      <c r="B50" s="45"/>
      <c r="C50" s="45"/>
      <c r="D50" s="45"/>
    </row>
    <row r="51" spans="1:4" ht="21" customHeight="1" thickBot="1">
      <c r="A51" s="18" t="s">
        <v>63</v>
      </c>
      <c r="B51" s="45"/>
      <c r="C51" s="45"/>
      <c r="D51" s="45"/>
    </row>
    <row r="52" spans="1:4" ht="16.5" thickBot="1">
      <c r="A52" s="18" t="s">
        <v>64</v>
      </c>
      <c r="B52" s="45"/>
      <c r="C52" s="45"/>
      <c r="D52" s="45"/>
    </row>
    <row r="53" spans="1:4" ht="16.5" thickBot="1">
      <c r="A53" s="18" t="s">
        <v>65</v>
      </c>
      <c r="B53" s="45"/>
      <c r="C53" s="45"/>
      <c r="D53" s="45"/>
    </row>
    <row r="54" spans="1:4" ht="16.5" thickBot="1">
      <c r="A54" s="18" t="s">
        <v>66</v>
      </c>
      <c r="B54" s="45"/>
      <c r="C54" s="45"/>
      <c r="D54" s="45"/>
    </row>
    <row r="55" spans="1:4" ht="16.5" thickBot="1">
      <c r="A55" s="18" t="s">
        <v>67</v>
      </c>
      <c r="B55" s="45"/>
      <c r="C55" s="45"/>
      <c r="D55" s="45"/>
    </row>
    <row r="56" spans="1:4" ht="16.5" thickBot="1">
      <c r="A56" s="18" t="s">
        <v>68</v>
      </c>
      <c r="B56" s="45"/>
      <c r="C56" s="45"/>
      <c r="D56" s="45"/>
    </row>
    <row r="57" spans="1:4" ht="16.5" thickBot="1">
      <c r="A57" s="18" t="s">
        <v>69</v>
      </c>
      <c r="B57" s="45"/>
      <c r="C57" s="45"/>
      <c r="D57" s="45"/>
    </row>
    <row r="58" spans="1:4" ht="16.5" thickBot="1">
      <c r="A58" s="18" t="s">
        <v>70</v>
      </c>
      <c r="B58" s="45"/>
      <c r="C58" s="45"/>
      <c r="D58" s="45"/>
    </row>
    <row r="59" spans="1:4" ht="16.5" thickBot="1">
      <c r="A59" s="18" t="s">
        <v>71</v>
      </c>
      <c r="B59" s="45"/>
      <c r="C59" s="45"/>
      <c r="D59" s="45"/>
    </row>
    <row r="60" spans="1:4" ht="16.5" thickBot="1">
      <c r="A60" s="18" t="s">
        <v>72</v>
      </c>
      <c r="B60" s="45"/>
      <c r="C60" s="45"/>
      <c r="D60" s="45"/>
    </row>
    <row r="61" spans="1:4" ht="16.5" thickBot="1">
      <c r="A61" s="18" t="s">
        <v>73</v>
      </c>
      <c r="B61" s="45"/>
      <c r="C61" s="45"/>
      <c r="D61" s="45"/>
    </row>
    <row r="62" spans="1:4" ht="16.5" thickBot="1">
      <c r="A62" s="18" t="s">
        <v>74</v>
      </c>
      <c r="B62" s="45"/>
      <c r="C62" s="45"/>
      <c r="D62" s="45"/>
    </row>
    <row r="63" spans="1:4" ht="16.5" thickBot="1">
      <c r="A63" s="18" t="s">
        <v>75</v>
      </c>
      <c r="B63" s="45"/>
      <c r="C63" s="45"/>
      <c r="D63" s="45"/>
    </row>
    <row r="64" spans="1:4" ht="62.25" customHeight="1" thickBot="1">
      <c r="A64" s="18" t="s">
        <v>76</v>
      </c>
      <c r="B64" s="45"/>
      <c r="C64" s="45"/>
      <c r="D64" s="45"/>
    </row>
    <row r="65" spans="1:4" ht="16.5" thickBot="1">
      <c r="A65" s="18" t="s">
        <v>77</v>
      </c>
      <c r="B65" s="45"/>
      <c r="C65" s="45"/>
      <c r="D65" s="45"/>
    </row>
    <row r="66" spans="1:4" ht="16.5" thickBot="1">
      <c r="A66" s="18" t="s">
        <v>78</v>
      </c>
      <c r="B66" s="45"/>
      <c r="C66" s="45"/>
      <c r="D66" s="45"/>
    </row>
    <row r="67" spans="1:4" ht="16.5" thickBot="1">
      <c r="A67" s="18" t="s">
        <v>79</v>
      </c>
      <c r="B67" s="45"/>
      <c r="C67" s="45"/>
      <c r="D67" s="45"/>
    </row>
    <row r="68" spans="1:4" ht="16.5" thickBot="1">
      <c r="A68" s="18" t="s">
        <v>80</v>
      </c>
      <c r="B68" s="45"/>
      <c r="C68" s="45"/>
      <c r="D68" s="45"/>
    </row>
    <row r="69" spans="1:4" ht="16.5" thickBot="1">
      <c r="A69" s="18" t="s">
        <v>81</v>
      </c>
      <c r="B69" s="45"/>
      <c r="C69" s="45"/>
      <c r="D69" s="45"/>
    </row>
    <row r="70" spans="1:4" ht="16.5" thickBot="1">
      <c r="A70" s="18" t="s">
        <v>82</v>
      </c>
      <c r="B70" s="45"/>
      <c r="C70" s="45"/>
      <c r="D70" s="45"/>
    </row>
    <row r="71" spans="1:4" ht="16.5" thickBot="1">
      <c r="A71" s="18" t="s">
        <v>83</v>
      </c>
      <c r="B71" s="45"/>
      <c r="C71" s="45"/>
      <c r="D71" s="45"/>
    </row>
    <row r="72" spans="1:4" ht="16.5" thickBot="1">
      <c r="A72" s="18" t="s">
        <v>84</v>
      </c>
      <c r="B72" s="45"/>
      <c r="C72" s="45"/>
      <c r="D72" s="45"/>
    </row>
    <row r="73" spans="1:4" ht="16.5" thickBot="1">
      <c r="A73" s="18" t="s">
        <v>85</v>
      </c>
      <c r="B73" s="45"/>
      <c r="C73" s="45"/>
      <c r="D73" s="45"/>
    </row>
    <row r="74" spans="1:4" ht="16.5" thickBot="1">
      <c r="A74" s="18" t="s">
        <v>86</v>
      </c>
      <c r="B74" s="45"/>
      <c r="C74" s="45"/>
      <c r="D74" s="45"/>
    </row>
    <row r="75" spans="1:4" ht="16.5" thickBot="1">
      <c r="A75" s="18" t="s">
        <v>87</v>
      </c>
      <c r="B75" s="45"/>
      <c r="C75" s="45"/>
      <c r="D75" s="45"/>
    </row>
    <row r="76" spans="1:4" ht="16.5" thickBot="1">
      <c r="A76" s="18" t="s">
        <v>88</v>
      </c>
      <c r="B76" s="45"/>
      <c r="C76" s="45"/>
      <c r="D76" s="45"/>
    </row>
    <row r="77" spans="1:4" ht="16.5" thickBot="1">
      <c r="A77" s="18" t="s">
        <v>89</v>
      </c>
      <c r="B77" s="45"/>
      <c r="C77" s="45"/>
      <c r="D77" s="45"/>
    </row>
    <row r="78" spans="1:4" ht="16.5" thickBot="1">
      <c r="A78" s="18" t="s">
        <v>90</v>
      </c>
      <c r="B78" s="45"/>
      <c r="C78" s="45"/>
      <c r="D78" s="45"/>
    </row>
    <row r="79" ht="25.5">
      <c r="A79" s="46" t="s">
        <v>133</v>
      </c>
    </row>
    <row r="80" ht="369.75" customHeight="1">
      <c r="A80" s="22"/>
    </row>
  </sheetData>
  <mergeCells count="6">
    <mergeCell ref="A3:A4"/>
    <mergeCell ref="B6:B7"/>
    <mergeCell ref="C6:C7"/>
    <mergeCell ref="A1:E1"/>
    <mergeCell ref="B3:D3"/>
    <mergeCell ref="D6:D7"/>
  </mergeCells>
  <hyperlinks>
    <hyperlink ref="A46" r:id="rId1" display="consultantplus://offline/main?base=LAW;n=108951;fld=134;dst=100174"/>
  </hyperlinks>
  <printOptions/>
  <pageMargins left="0.18" right="0" top="0.2755905511811024" bottom="0.984251968503937" header="0.5118110236220472" footer="0.5118110236220472"/>
  <pageSetup horizontalDpi="600" verticalDpi="600" orientation="portrait" paperSize="9" r:id="rId2"/>
  <headerFooter alignWithMargins="0">
    <oddFooter>&amp;L&amp;7МБОУ СОШ №7 с.Чкаловское&amp;10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71"/>
  <sheetViews>
    <sheetView workbookViewId="0" topLeftCell="A2">
      <pane ySplit="6" topLeftCell="BM8" activePane="bottomLeft" state="frozen"/>
      <selection pane="topLeft" activeCell="A2" sqref="A2"/>
      <selection pane="bottomLeft" activeCell="G15" sqref="G15"/>
    </sheetView>
  </sheetViews>
  <sheetFormatPr defaultColWidth="9.00390625" defaultRowHeight="12.75"/>
  <cols>
    <col min="1" max="1" width="30.375" style="34" customWidth="1"/>
    <col min="2" max="2" width="6.00390625" style="34" customWidth="1"/>
    <col min="3" max="3" width="12.125" style="34" customWidth="1"/>
    <col min="4" max="4" width="13.125" style="34" customWidth="1"/>
    <col min="5" max="5" width="13.375" style="34" customWidth="1"/>
    <col min="6" max="6" width="13.625" style="34" customWidth="1"/>
    <col min="7" max="7" width="13.75390625" style="34" customWidth="1"/>
    <col min="8" max="8" width="14.25390625" style="34" bestFit="1" customWidth="1"/>
    <col min="9" max="9" width="12.375" style="34" customWidth="1"/>
    <col min="10" max="11" width="11.25390625" style="34" customWidth="1"/>
    <col min="12" max="12" width="4.25390625" style="34" customWidth="1"/>
    <col min="13" max="13" width="13.25390625" style="34" customWidth="1"/>
    <col min="14" max="14" width="14.375" style="34" customWidth="1"/>
    <col min="15" max="15" width="13.625" style="34" customWidth="1"/>
    <col min="16" max="16384" width="9.125" style="34" customWidth="1"/>
  </cols>
  <sheetData>
    <row r="1" ht="12.75" hidden="1"/>
    <row r="2" spans="1:11" ht="19.5" customHeight="1">
      <c r="A2" s="80" t="s">
        <v>186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>
      <c r="A3" s="81" t="s">
        <v>134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ht="7.5" customHeight="1" thickBot="1"/>
    <row r="5" spans="1:15" ht="21.75" customHeight="1" thickBot="1">
      <c r="A5" s="85" t="s">
        <v>22</v>
      </c>
      <c r="B5" s="88" t="s">
        <v>91</v>
      </c>
      <c r="C5" s="82" t="s">
        <v>23</v>
      </c>
      <c r="D5" s="83"/>
      <c r="E5" s="83"/>
      <c r="F5" s="83"/>
      <c r="G5" s="83"/>
      <c r="H5" s="83"/>
      <c r="I5" s="83"/>
      <c r="J5" s="83"/>
      <c r="K5" s="84"/>
      <c r="M5" s="90" t="s">
        <v>190</v>
      </c>
      <c r="N5" s="91"/>
      <c r="O5" s="92"/>
    </row>
    <row r="6" spans="1:15" ht="25.5" customHeight="1" thickBot="1">
      <c r="A6" s="86"/>
      <c r="B6" s="89"/>
      <c r="C6" s="82" t="s">
        <v>191</v>
      </c>
      <c r="D6" s="83"/>
      <c r="E6" s="84"/>
      <c r="F6" s="96" t="s">
        <v>192</v>
      </c>
      <c r="G6" s="97"/>
      <c r="H6" s="98"/>
      <c r="I6" s="82" t="s">
        <v>193</v>
      </c>
      <c r="J6" s="83"/>
      <c r="K6" s="84"/>
      <c r="M6" s="93"/>
      <c r="N6" s="94"/>
      <c r="O6" s="95"/>
    </row>
    <row r="7" spans="1:15" ht="27" customHeight="1" thickBot="1">
      <c r="A7" s="87"/>
      <c r="B7" s="87"/>
      <c r="C7" s="23" t="s">
        <v>200</v>
      </c>
      <c r="D7" s="23" t="s">
        <v>194</v>
      </c>
      <c r="E7" s="23" t="s">
        <v>201</v>
      </c>
      <c r="F7" s="23" t="s">
        <v>200</v>
      </c>
      <c r="G7" s="23" t="s">
        <v>194</v>
      </c>
      <c r="H7" s="23" t="s">
        <v>201</v>
      </c>
      <c r="I7" s="23" t="s">
        <v>200</v>
      </c>
      <c r="J7" s="23" t="s">
        <v>194</v>
      </c>
      <c r="K7" s="23" t="s">
        <v>201</v>
      </c>
      <c r="M7" s="23" t="s">
        <v>200</v>
      </c>
      <c r="N7" s="23" t="s">
        <v>194</v>
      </c>
      <c r="O7" s="23" t="s">
        <v>201</v>
      </c>
    </row>
    <row r="8" spans="1:11" ht="12.75" customHeight="1" thickBot="1">
      <c r="A8" s="48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49">
        <v>9</v>
      </c>
      <c r="J8" s="49">
        <v>10</v>
      </c>
      <c r="K8" s="49">
        <v>11</v>
      </c>
    </row>
    <row r="9" spans="1:11" ht="6.75" customHeight="1" hidden="1" thickBot="1">
      <c r="A9" s="27" t="s">
        <v>92</v>
      </c>
      <c r="B9" s="23" t="s">
        <v>93</v>
      </c>
      <c r="C9" s="23"/>
      <c r="D9" s="23"/>
      <c r="E9" s="28" t="s">
        <v>94</v>
      </c>
      <c r="F9" s="28"/>
      <c r="G9" s="28"/>
      <c r="H9" s="28" t="s">
        <v>94</v>
      </c>
      <c r="I9" s="28"/>
      <c r="J9" s="28"/>
      <c r="K9" s="28" t="s">
        <v>94</v>
      </c>
    </row>
    <row r="10" spans="1:15" ht="21" customHeight="1" thickBot="1">
      <c r="A10" s="24" t="s">
        <v>95</v>
      </c>
      <c r="B10" s="25" t="s">
        <v>93</v>
      </c>
      <c r="C10" s="26">
        <f>C20</f>
        <v>2401333</v>
      </c>
      <c r="D10" s="26">
        <f>D20</f>
        <v>2165325</v>
      </c>
      <c r="E10" s="26">
        <f>E20</f>
        <v>2022937</v>
      </c>
      <c r="F10" s="26">
        <f>F12</f>
        <v>65231465.43</v>
      </c>
      <c r="G10" s="26">
        <f>G12</f>
        <v>58886320.19</v>
      </c>
      <c r="H10" s="26">
        <f>H12</f>
        <v>60052065.11999999</v>
      </c>
      <c r="I10" s="26">
        <f>I14</f>
        <v>1020893</v>
      </c>
      <c r="J10" s="26">
        <f>J14</f>
        <v>971000</v>
      </c>
      <c r="K10" s="26">
        <f>K14</f>
        <v>971000</v>
      </c>
      <c r="M10" s="53">
        <f>C10+F10+I10</f>
        <v>68653691.43</v>
      </c>
      <c r="N10" s="53">
        <f>D10+G10+J10</f>
        <v>62022645.19</v>
      </c>
      <c r="O10" s="53">
        <f>E10+H10+K10</f>
        <v>63046002.11999999</v>
      </c>
    </row>
    <row r="11" spans="1:15" ht="16.5" thickBot="1">
      <c r="A11" s="27" t="s">
        <v>28</v>
      </c>
      <c r="B11" s="23"/>
      <c r="C11" s="23"/>
      <c r="D11" s="23"/>
      <c r="E11" s="28"/>
      <c r="F11" s="28"/>
      <c r="G11" s="28"/>
      <c r="H11" s="28"/>
      <c r="I11" s="28"/>
      <c r="J11" s="28"/>
      <c r="K11" s="28"/>
      <c r="M11" s="54"/>
      <c r="N11" s="54"/>
      <c r="O11" s="54"/>
    </row>
    <row r="12" spans="1:15" ht="31.5" customHeight="1" thickBot="1">
      <c r="A12" s="27" t="s">
        <v>96</v>
      </c>
      <c r="B12" s="23" t="s">
        <v>93</v>
      </c>
      <c r="C12" s="23"/>
      <c r="D12" s="23"/>
      <c r="E12" s="28"/>
      <c r="F12" s="28">
        <f>F26</f>
        <v>65231465.43</v>
      </c>
      <c r="G12" s="28">
        <f>G26</f>
        <v>58886320.19</v>
      </c>
      <c r="H12" s="28">
        <f>H26</f>
        <v>60052065.11999999</v>
      </c>
      <c r="I12" s="28"/>
      <c r="J12" s="28"/>
      <c r="K12" s="28"/>
      <c r="M12" s="54">
        <f aca="true" t="shared" si="0" ref="M12:O53">C12+F12+I12</f>
        <v>65231465.43</v>
      </c>
      <c r="N12" s="54">
        <f t="shared" si="0"/>
        <v>58886320.19</v>
      </c>
      <c r="O12" s="54">
        <f t="shared" si="0"/>
        <v>60052065.11999999</v>
      </c>
    </row>
    <row r="13" spans="1:15" ht="16.5" thickBot="1">
      <c r="A13" s="27" t="s">
        <v>97</v>
      </c>
      <c r="B13" s="23"/>
      <c r="C13" s="23"/>
      <c r="D13" s="23"/>
      <c r="E13" s="28"/>
      <c r="F13" s="28"/>
      <c r="G13" s="28"/>
      <c r="H13" s="28"/>
      <c r="I13" s="28"/>
      <c r="J13" s="28"/>
      <c r="K13" s="28"/>
      <c r="M13" s="54">
        <f t="shared" si="0"/>
        <v>0</v>
      </c>
      <c r="N13" s="54">
        <f t="shared" si="0"/>
        <v>0</v>
      </c>
      <c r="O13" s="54">
        <f t="shared" si="0"/>
        <v>0</v>
      </c>
    </row>
    <row r="14" spans="1:15" ht="16.5" thickBot="1">
      <c r="A14" s="27" t="s">
        <v>98</v>
      </c>
      <c r="B14" s="23"/>
      <c r="C14" s="23"/>
      <c r="D14" s="23"/>
      <c r="E14" s="28"/>
      <c r="F14" s="28"/>
      <c r="G14" s="28"/>
      <c r="H14" s="28"/>
      <c r="I14" s="28">
        <v>1020893</v>
      </c>
      <c r="J14" s="28">
        <v>971000</v>
      </c>
      <c r="K14" s="28">
        <v>971000</v>
      </c>
      <c r="M14" s="54">
        <f t="shared" si="0"/>
        <v>1020893</v>
      </c>
      <c r="N14" s="54">
        <f t="shared" si="0"/>
        <v>971000</v>
      </c>
      <c r="O14" s="54">
        <f t="shared" si="0"/>
        <v>971000</v>
      </c>
    </row>
    <row r="15" spans="1:15" ht="93.75" customHeight="1" thickBot="1">
      <c r="A15" s="29" t="s">
        <v>99</v>
      </c>
      <c r="B15" s="30" t="s">
        <v>93</v>
      </c>
      <c r="C15" s="30"/>
      <c r="D15" s="30"/>
      <c r="E15" s="31"/>
      <c r="F15" s="31"/>
      <c r="G15" s="31"/>
      <c r="H15" s="31"/>
      <c r="I15" s="31"/>
      <c r="J15" s="31"/>
      <c r="K15" s="31"/>
      <c r="M15" s="54">
        <f t="shared" si="0"/>
        <v>0</v>
      </c>
      <c r="N15" s="54">
        <f t="shared" si="0"/>
        <v>0</v>
      </c>
      <c r="O15" s="54">
        <f t="shared" si="0"/>
        <v>0</v>
      </c>
    </row>
    <row r="16" spans="1:15" ht="16.5" thickBot="1">
      <c r="A16" s="27" t="s">
        <v>28</v>
      </c>
      <c r="B16" s="23"/>
      <c r="C16" s="23"/>
      <c r="D16" s="23"/>
      <c r="E16" s="28"/>
      <c r="F16" s="28"/>
      <c r="G16" s="28"/>
      <c r="H16" s="28"/>
      <c r="I16" s="28"/>
      <c r="J16" s="28"/>
      <c r="K16" s="28"/>
      <c r="M16" s="54">
        <f t="shared" si="0"/>
        <v>0</v>
      </c>
      <c r="N16" s="54">
        <f t="shared" si="0"/>
        <v>0</v>
      </c>
      <c r="O16" s="54">
        <f t="shared" si="0"/>
        <v>0</v>
      </c>
    </row>
    <row r="17" spans="1:15" ht="16.5" thickBot="1">
      <c r="A17" s="27" t="s">
        <v>100</v>
      </c>
      <c r="B17" s="23"/>
      <c r="C17" s="23"/>
      <c r="D17" s="23"/>
      <c r="E17" s="28"/>
      <c r="F17" s="28"/>
      <c r="G17" s="28"/>
      <c r="H17" s="28"/>
      <c r="I17" s="28"/>
      <c r="J17" s="28"/>
      <c r="K17" s="28"/>
      <c r="M17" s="54">
        <f t="shared" si="0"/>
        <v>0</v>
      </c>
      <c r="N17" s="54">
        <f t="shared" si="0"/>
        <v>0</v>
      </c>
      <c r="O17" s="54">
        <f t="shared" si="0"/>
        <v>0</v>
      </c>
    </row>
    <row r="18" spans="1:15" ht="16.5" thickBot="1">
      <c r="A18" s="32" t="s">
        <v>101</v>
      </c>
      <c r="B18" s="23"/>
      <c r="C18" s="23"/>
      <c r="D18" s="23"/>
      <c r="E18" s="28"/>
      <c r="F18" s="28"/>
      <c r="G18" s="28"/>
      <c r="H18" s="28"/>
      <c r="I18" s="28"/>
      <c r="J18" s="28"/>
      <c r="K18" s="28"/>
      <c r="M18" s="54">
        <f t="shared" si="0"/>
        <v>0</v>
      </c>
      <c r="N18" s="54">
        <f t="shared" si="0"/>
        <v>0</v>
      </c>
      <c r="O18" s="54">
        <f t="shared" si="0"/>
        <v>0</v>
      </c>
    </row>
    <row r="19" spans="1:15" ht="16.5" thickBot="1">
      <c r="A19" s="33" t="s">
        <v>102</v>
      </c>
      <c r="B19" s="23"/>
      <c r="C19" s="23"/>
      <c r="D19" s="23"/>
      <c r="E19" s="28"/>
      <c r="F19" s="28"/>
      <c r="G19" s="28"/>
      <c r="H19" s="28"/>
      <c r="I19" s="28"/>
      <c r="J19" s="28"/>
      <c r="K19" s="28"/>
      <c r="M19" s="54">
        <f t="shared" si="0"/>
        <v>0</v>
      </c>
      <c r="N19" s="54">
        <f t="shared" si="0"/>
        <v>0</v>
      </c>
      <c r="O19" s="54">
        <f t="shared" si="0"/>
        <v>0</v>
      </c>
    </row>
    <row r="20" spans="1:15" ht="48" thickBot="1">
      <c r="A20" s="32" t="s">
        <v>103</v>
      </c>
      <c r="B20" s="23" t="s">
        <v>93</v>
      </c>
      <c r="C20" s="28">
        <f>C22+C23</f>
        <v>2401333</v>
      </c>
      <c r="D20" s="28">
        <f>D22+D23</f>
        <v>2165325</v>
      </c>
      <c r="E20" s="28">
        <f>E22+E23</f>
        <v>2022937</v>
      </c>
      <c r="F20" s="28"/>
      <c r="G20" s="28"/>
      <c r="H20" s="28"/>
      <c r="I20" s="28"/>
      <c r="J20" s="28"/>
      <c r="K20" s="28"/>
      <c r="M20" s="54">
        <f t="shared" si="0"/>
        <v>2401333</v>
      </c>
      <c r="N20" s="54">
        <f t="shared" si="0"/>
        <v>2165325</v>
      </c>
      <c r="O20" s="54">
        <f t="shared" si="0"/>
        <v>2022937</v>
      </c>
    </row>
    <row r="21" spans="1:15" ht="16.5" thickBot="1">
      <c r="A21" s="33" t="s">
        <v>28</v>
      </c>
      <c r="B21" s="23"/>
      <c r="C21" s="28"/>
      <c r="D21" s="23"/>
      <c r="E21" s="28"/>
      <c r="F21" s="28"/>
      <c r="G21" s="28"/>
      <c r="H21" s="28"/>
      <c r="I21" s="28"/>
      <c r="J21" s="28"/>
      <c r="K21" s="28"/>
      <c r="M21" s="54">
        <f t="shared" si="0"/>
        <v>0</v>
      </c>
      <c r="N21" s="54">
        <f t="shared" si="0"/>
        <v>0</v>
      </c>
      <c r="O21" s="54">
        <f t="shared" si="0"/>
        <v>0</v>
      </c>
    </row>
    <row r="22" spans="1:15" ht="27.75" thickBot="1">
      <c r="A22" s="35" t="s">
        <v>104</v>
      </c>
      <c r="B22" s="23"/>
      <c r="C22" s="28">
        <v>1023365.51</v>
      </c>
      <c r="D22" s="28">
        <v>1266140</v>
      </c>
      <c r="E22" s="28">
        <v>1266140</v>
      </c>
      <c r="F22" s="28"/>
      <c r="G22" s="28"/>
      <c r="H22" s="28"/>
      <c r="I22" s="28"/>
      <c r="J22" s="28"/>
      <c r="K22" s="28"/>
      <c r="M22" s="54">
        <f t="shared" si="0"/>
        <v>1023365.51</v>
      </c>
      <c r="N22" s="54">
        <f t="shared" si="0"/>
        <v>1266140</v>
      </c>
      <c r="O22" s="54">
        <f t="shared" si="0"/>
        <v>1266140</v>
      </c>
    </row>
    <row r="23" spans="1:15" ht="27.75" thickBot="1">
      <c r="A23" s="35" t="s">
        <v>181</v>
      </c>
      <c r="B23" s="23"/>
      <c r="C23" s="28">
        <v>1377967.49</v>
      </c>
      <c r="D23" s="28">
        <v>899185</v>
      </c>
      <c r="E23" s="28">
        <v>756797</v>
      </c>
      <c r="F23" s="28"/>
      <c r="G23" s="28"/>
      <c r="H23" s="28"/>
      <c r="I23" s="28"/>
      <c r="J23" s="28"/>
      <c r="K23" s="28"/>
      <c r="M23" s="54">
        <f t="shared" si="0"/>
        <v>1377967.49</v>
      </c>
      <c r="N23" s="54">
        <f t="shared" si="0"/>
        <v>899185</v>
      </c>
      <c r="O23" s="54">
        <f t="shared" si="0"/>
        <v>756797</v>
      </c>
    </row>
    <row r="24" spans="1:15" ht="16.5" thickBot="1">
      <c r="A24" s="35"/>
      <c r="B24" s="23"/>
      <c r="C24" s="28"/>
      <c r="D24" s="23"/>
      <c r="E24" s="28"/>
      <c r="F24" s="28"/>
      <c r="G24" s="28"/>
      <c r="H24" s="28"/>
      <c r="I24" s="28"/>
      <c r="J24" s="28"/>
      <c r="K24" s="28"/>
      <c r="M24" s="54">
        <f t="shared" si="0"/>
        <v>0</v>
      </c>
      <c r="N24" s="54">
        <f t="shared" si="0"/>
        <v>0</v>
      </c>
      <c r="O24" s="54">
        <f t="shared" si="0"/>
        <v>0</v>
      </c>
    </row>
    <row r="25" spans="1:15" ht="48" thickBot="1">
      <c r="A25" s="27" t="s">
        <v>105</v>
      </c>
      <c r="B25" s="23" t="s">
        <v>93</v>
      </c>
      <c r="C25" s="28"/>
      <c r="D25" s="23"/>
      <c r="E25" s="28"/>
      <c r="F25" s="28"/>
      <c r="G25" s="28"/>
      <c r="H25" s="28"/>
      <c r="I25" s="28"/>
      <c r="J25" s="28"/>
      <c r="K25" s="28"/>
      <c r="M25" s="54">
        <f t="shared" si="0"/>
        <v>0</v>
      </c>
      <c r="N25" s="54">
        <f t="shared" si="0"/>
        <v>0</v>
      </c>
      <c r="O25" s="54">
        <f t="shared" si="0"/>
        <v>0</v>
      </c>
    </row>
    <row r="26" spans="1:15" ht="25.5" customHeight="1" thickBot="1">
      <c r="A26" s="36" t="s">
        <v>106</v>
      </c>
      <c r="B26" s="25">
        <v>900</v>
      </c>
      <c r="C26" s="26">
        <f>C28+C33+C48</f>
        <v>2401333</v>
      </c>
      <c r="D26" s="26">
        <f>D28+D33+D48</f>
        <v>2165325.0000000005</v>
      </c>
      <c r="E26" s="26">
        <f>E28+E33+E48</f>
        <v>2022937</v>
      </c>
      <c r="F26" s="26">
        <f aca="true" t="shared" si="1" ref="F26:K26">F28+F33+F44+F47+F48</f>
        <v>65231465.43</v>
      </c>
      <c r="G26" s="26">
        <f t="shared" si="1"/>
        <v>58886320.19</v>
      </c>
      <c r="H26" s="26">
        <f t="shared" si="1"/>
        <v>60052065.11999999</v>
      </c>
      <c r="I26" s="26">
        <f t="shared" si="1"/>
        <v>1020893</v>
      </c>
      <c r="J26" s="26">
        <f t="shared" si="1"/>
        <v>971000</v>
      </c>
      <c r="K26" s="26">
        <f t="shared" si="1"/>
        <v>971000</v>
      </c>
      <c r="M26" s="53">
        <f t="shared" si="0"/>
        <v>68653691.43</v>
      </c>
      <c r="N26" s="53">
        <f t="shared" si="0"/>
        <v>62022645.19</v>
      </c>
      <c r="O26" s="53">
        <f t="shared" si="0"/>
        <v>63046002.11999999</v>
      </c>
    </row>
    <row r="27" spans="1:15" ht="16.5" customHeight="1" thickBot="1">
      <c r="A27" s="33" t="s">
        <v>28</v>
      </c>
      <c r="B27" s="37"/>
      <c r="C27" s="37"/>
      <c r="D27" s="37"/>
      <c r="E27" s="28"/>
      <c r="F27" s="28"/>
      <c r="G27" s="28"/>
      <c r="H27" s="28"/>
      <c r="I27" s="28"/>
      <c r="J27" s="28"/>
      <c r="K27" s="28"/>
      <c r="M27" s="54"/>
      <c r="N27" s="54"/>
      <c r="O27" s="54"/>
    </row>
    <row r="28" spans="1:15" ht="48" thickBot="1">
      <c r="A28" s="32" t="s">
        <v>107</v>
      </c>
      <c r="B28" s="23">
        <v>210</v>
      </c>
      <c r="C28" s="26">
        <f aca="true" t="shared" si="2" ref="C28:K28">C30+C31+C32</f>
        <v>1950.56</v>
      </c>
      <c r="D28" s="26">
        <f t="shared" si="2"/>
        <v>1616.43</v>
      </c>
      <c r="E28" s="26">
        <f t="shared" si="2"/>
        <v>1510.12</v>
      </c>
      <c r="F28" s="26">
        <f t="shared" si="2"/>
        <v>54834419</v>
      </c>
      <c r="G28" s="26">
        <f t="shared" si="2"/>
        <v>52228745</v>
      </c>
      <c r="H28" s="26">
        <f t="shared" si="2"/>
        <v>52707460.8</v>
      </c>
      <c r="I28" s="26">
        <f t="shared" si="2"/>
        <v>0</v>
      </c>
      <c r="J28" s="26">
        <f t="shared" si="2"/>
        <v>0</v>
      </c>
      <c r="K28" s="26">
        <f t="shared" si="2"/>
        <v>0</v>
      </c>
      <c r="M28" s="54">
        <f t="shared" si="0"/>
        <v>54836369.56</v>
      </c>
      <c r="N28" s="54">
        <f t="shared" si="0"/>
        <v>52230361.43</v>
      </c>
      <c r="O28" s="54">
        <f t="shared" si="0"/>
        <v>52708970.919999994</v>
      </c>
    </row>
    <row r="29" spans="1:15" ht="18.75" customHeight="1" thickBot="1">
      <c r="A29" s="33" t="s">
        <v>108</v>
      </c>
      <c r="B29" s="38"/>
      <c r="C29" s="38"/>
      <c r="D29" s="38"/>
      <c r="E29" s="28"/>
      <c r="F29" s="28"/>
      <c r="G29" s="28"/>
      <c r="H29" s="28"/>
      <c r="I29" s="28"/>
      <c r="J29" s="28"/>
      <c r="K29" s="28"/>
      <c r="M29" s="54">
        <f t="shared" si="0"/>
        <v>0</v>
      </c>
      <c r="N29" s="54">
        <f t="shared" si="0"/>
        <v>0</v>
      </c>
      <c r="O29" s="54">
        <f t="shared" si="0"/>
        <v>0</v>
      </c>
    </row>
    <row r="30" spans="1:15" ht="22.5" customHeight="1" thickBot="1">
      <c r="A30" s="39" t="s">
        <v>109</v>
      </c>
      <c r="B30" s="23">
        <v>211</v>
      </c>
      <c r="C30" s="23"/>
      <c r="D30" s="23"/>
      <c r="E30" s="28"/>
      <c r="F30" s="28">
        <v>42109377</v>
      </c>
      <c r="G30" s="28">
        <v>40110469</v>
      </c>
      <c r="H30" s="28">
        <v>40477710</v>
      </c>
      <c r="I30" s="28"/>
      <c r="J30" s="28"/>
      <c r="K30" s="28"/>
      <c r="M30" s="54">
        <f t="shared" si="0"/>
        <v>42109377</v>
      </c>
      <c r="N30" s="54">
        <f t="shared" si="0"/>
        <v>40110469</v>
      </c>
      <c r="O30" s="54">
        <f t="shared" si="0"/>
        <v>40477710</v>
      </c>
    </row>
    <row r="31" spans="1:15" ht="27" customHeight="1" thickBot="1">
      <c r="A31" s="39" t="s">
        <v>110</v>
      </c>
      <c r="B31" s="23">
        <v>212</v>
      </c>
      <c r="C31" s="23"/>
      <c r="D31" s="23"/>
      <c r="E31" s="28"/>
      <c r="F31" s="28">
        <v>8000</v>
      </c>
      <c r="G31" s="28">
        <v>4904</v>
      </c>
      <c r="H31" s="28">
        <v>5472.8</v>
      </c>
      <c r="I31" s="28"/>
      <c r="J31" s="28"/>
      <c r="K31" s="28"/>
      <c r="M31" s="54">
        <f t="shared" si="0"/>
        <v>8000</v>
      </c>
      <c r="N31" s="54">
        <f t="shared" si="0"/>
        <v>4904</v>
      </c>
      <c r="O31" s="54">
        <f t="shared" si="0"/>
        <v>5472.8</v>
      </c>
    </row>
    <row r="32" spans="1:15" ht="32.25" customHeight="1" thickBot="1">
      <c r="A32" s="39" t="s">
        <v>111</v>
      </c>
      <c r="B32" s="23">
        <v>213</v>
      </c>
      <c r="C32" s="23">
        <v>1950.56</v>
      </c>
      <c r="D32" s="23">
        <v>1616.43</v>
      </c>
      <c r="E32" s="28">
        <v>1510.12</v>
      </c>
      <c r="F32" s="28">
        <v>12717042</v>
      </c>
      <c r="G32" s="28">
        <v>12113372</v>
      </c>
      <c r="H32" s="28">
        <v>12224278</v>
      </c>
      <c r="I32" s="28"/>
      <c r="J32" s="28"/>
      <c r="K32" s="28"/>
      <c r="M32" s="54">
        <f t="shared" si="0"/>
        <v>12718992.56</v>
      </c>
      <c r="N32" s="54">
        <f t="shared" si="0"/>
        <v>12114988.43</v>
      </c>
      <c r="O32" s="54">
        <f t="shared" si="0"/>
        <v>12225788.12</v>
      </c>
    </row>
    <row r="33" spans="1:15" ht="21" customHeight="1" thickBot="1">
      <c r="A33" s="32" t="s">
        <v>112</v>
      </c>
      <c r="B33" s="23">
        <v>220</v>
      </c>
      <c r="C33" s="50">
        <f>C35+C36+C39</f>
        <v>13880</v>
      </c>
      <c r="D33" s="50">
        <f>D35+D36</f>
        <v>11235</v>
      </c>
      <c r="E33" s="50">
        <f>E35+E36</f>
        <v>10496</v>
      </c>
      <c r="F33" s="50">
        <f>F35+F36+F37+F38+F39+F40</f>
        <v>8812216.43</v>
      </c>
      <c r="G33" s="50">
        <f>G35+G36+G37+G38+G39+G40</f>
        <v>5401888.69</v>
      </c>
      <c r="H33" s="50">
        <f>H35+H36+H37+H38+H39+H40</f>
        <v>6028447.269999999</v>
      </c>
      <c r="I33" s="50">
        <f>I35+I36+I37+I38+I39+I40+I41+I42+I43+I44++I46</f>
        <v>20000</v>
      </c>
      <c r="J33" s="50">
        <f>J35+J36+J37+J38+J39+J40+J41+J42+J43+J44++J46</f>
        <v>0</v>
      </c>
      <c r="K33" s="50">
        <f>K35+K36+K37+K38+K39+K40+K41+K42+K43+K44++K46</f>
        <v>0</v>
      </c>
      <c r="M33" s="54">
        <f t="shared" si="0"/>
        <v>8846096.43</v>
      </c>
      <c r="N33" s="54">
        <f t="shared" si="0"/>
        <v>5413123.69</v>
      </c>
      <c r="O33" s="54">
        <f t="shared" si="0"/>
        <v>6038943.269999999</v>
      </c>
    </row>
    <row r="34" spans="1:15" ht="23.25" customHeight="1" thickBot="1">
      <c r="A34" s="33" t="s">
        <v>108</v>
      </c>
      <c r="B34" s="38"/>
      <c r="C34" s="38"/>
      <c r="D34" s="38"/>
      <c r="E34" s="28"/>
      <c r="F34" s="28"/>
      <c r="G34" s="28"/>
      <c r="H34" s="28"/>
      <c r="I34" s="28"/>
      <c r="J34" s="28"/>
      <c r="K34" s="28"/>
      <c r="M34" s="54">
        <f t="shared" si="0"/>
        <v>0</v>
      </c>
      <c r="N34" s="54">
        <f t="shared" si="0"/>
        <v>0</v>
      </c>
      <c r="O34" s="54">
        <f t="shared" si="0"/>
        <v>0</v>
      </c>
    </row>
    <row r="35" spans="1:15" ht="17.25" customHeight="1" thickBot="1">
      <c r="A35" s="39" t="s">
        <v>113</v>
      </c>
      <c r="B35" s="23">
        <v>221</v>
      </c>
      <c r="C35" s="23"/>
      <c r="D35" s="23"/>
      <c r="E35" s="28"/>
      <c r="F35" s="28">
        <v>38112</v>
      </c>
      <c r="G35" s="28">
        <v>23362.66</v>
      </c>
      <c r="H35" s="28">
        <v>26072.42</v>
      </c>
      <c r="I35" s="28"/>
      <c r="J35" s="28"/>
      <c r="K35" s="28"/>
      <c r="M35" s="54">
        <f t="shared" si="0"/>
        <v>38112</v>
      </c>
      <c r="N35" s="54">
        <f t="shared" si="0"/>
        <v>23362.66</v>
      </c>
      <c r="O35" s="54">
        <f t="shared" si="0"/>
        <v>26072.42</v>
      </c>
    </row>
    <row r="36" spans="1:15" ht="20.25" customHeight="1" thickBot="1">
      <c r="A36" s="39" t="s">
        <v>114</v>
      </c>
      <c r="B36" s="23">
        <v>222</v>
      </c>
      <c r="C36" s="28">
        <v>8680</v>
      </c>
      <c r="D36" s="28">
        <v>11235</v>
      </c>
      <c r="E36" s="28">
        <v>10496</v>
      </c>
      <c r="F36" s="28">
        <v>43600</v>
      </c>
      <c r="G36" s="28">
        <v>26726.8</v>
      </c>
      <c r="H36" s="28">
        <v>29826.76</v>
      </c>
      <c r="I36" s="28"/>
      <c r="J36" s="28"/>
      <c r="K36" s="28"/>
      <c r="M36" s="54">
        <f t="shared" si="0"/>
        <v>52280</v>
      </c>
      <c r="N36" s="54">
        <f t="shared" si="0"/>
        <v>37961.8</v>
      </c>
      <c r="O36" s="54">
        <f t="shared" si="0"/>
        <v>40322.759999999995</v>
      </c>
    </row>
    <row r="37" spans="1:15" ht="18.75" customHeight="1" thickBot="1">
      <c r="A37" s="39" t="s">
        <v>115</v>
      </c>
      <c r="B37" s="23">
        <v>223</v>
      </c>
      <c r="C37" s="23"/>
      <c r="D37" s="23"/>
      <c r="E37" s="28"/>
      <c r="F37" s="28">
        <v>8232333</v>
      </c>
      <c r="G37" s="28">
        <v>5046420.13</v>
      </c>
      <c r="H37" s="28">
        <v>5631749.01</v>
      </c>
      <c r="I37" s="28"/>
      <c r="J37" s="28"/>
      <c r="K37" s="28"/>
      <c r="M37" s="54">
        <f t="shared" si="0"/>
        <v>8232333</v>
      </c>
      <c r="N37" s="54">
        <f t="shared" si="0"/>
        <v>5046420.13</v>
      </c>
      <c r="O37" s="54">
        <f t="shared" si="0"/>
        <v>5631749.01</v>
      </c>
    </row>
    <row r="38" spans="1:15" ht="35.25" customHeight="1" thickBot="1">
      <c r="A38" s="39" t="s">
        <v>116</v>
      </c>
      <c r="B38" s="23">
        <v>224</v>
      </c>
      <c r="C38" s="23"/>
      <c r="D38" s="23"/>
      <c r="E38" s="28"/>
      <c r="F38" s="28">
        <v>65772.63</v>
      </c>
      <c r="G38" s="28">
        <v>40318.63</v>
      </c>
      <c r="H38" s="28">
        <v>44995.06</v>
      </c>
      <c r="I38" s="28"/>
      <c r="J38" s="28"/>
      <c r="K38" s="28"/>
      <c r="M38" s="54">
        <f t="shared" si="0"/>
        <v>65772.63</v>
      </c>
      <c r="N38" s="54">
        <f t="shared" si="0"/>
        <v>40318.63</v>
      </c>
      <c r="O38" s="54">
        <f t="shared" si="0"/>
        <v>44995.06</v>
      </c>
    </row>
    <row r="39" spans="1:15" ht="36" customHeight="1" thickBot="1">
      <c r="A39" s="39" t="s">
        <v>117</v>
      </c>
      <c r="B39" s="23">
        <v>225</v>
      </c>
      <c r="C39" s="64">
        <v>5200</v>
      </c>
      <c r="D39" s="23"/>
      <c r="E39" s="28"/>
      <c r="F39" s="28">
        <v>243872.8</v>
      </c>
      <c r="G39" s="28">
        <v>149494.03</v>
      </c>
      <c r="H39" s="28">
        <v>166833.38</v>
      </c>
      <c r="I39" s="28"/>
      <c r="J39" s="28"/>
      <c r="K39" s="28"/>
      <c r="M39" s="54">
        <f t="shared" si="0"/>
        <v>249072.8</v>
      </c>
      <c r="N39" s="54">
        <f t="shared" si="0"/>
        <v>149494.03</v>
      </c>
      <c r="O39" s="54">
        <f t="shared" si="0"/>
        <v>166833.38</v>
      </c>
    </row>
    <row r="40" spans="1:15" ht="24" customHeight="1" thickBot="1">
      <c r="A40" s="39" t="s">
        <v>118</v>
      </c>
      <c r="B40" s="23">
        <v>226</v>
      </c>
      <c r="C40" s="23"/>
      <c r="D40" s="23"/>
      <c r="E40" s="28"/>
      <c r="F40" s="28">
        <v>188526</v>
      </c>
      <c r="G40" s="28">
        <v>115566.44</v>
      </c>
      <c r="H40" s="28">
        <v>128970.64</v>
      </c>
      <c r="I40" s="28">
        <v>20000</v>
      </c>
      <c r="J40" s="28">
        <v>0</v>
      </c>
      <c r="K40" s="28">
        <v>0</v>
      </c>
      <c r="M40" s="54">
        <f t="shared" si="0"/>
        <v>208526</v>
      </c>
      <c r="N40" s="54">
        <f t="shared" si="0"/>
        <v>115566.44</v>
      </c>
      <c r="O40" s="54">
        <f t="shared" si="0"/>
        <v>128970.64</v>
      </c>
    </row>
    <row r="41" spans="1:15" ht="25.5" customHeight="1" hidden="1" thickBot="1">
      <c r="A41" s="40" t="s">
        <v>119</v>
      </c>
      <c r="B41" s="23">
        <v>240</v>
      </c>
      <c r="C41" s="23"/>
      <c r="D41" s="23"/>
      <c r="E41" s="28"/>
      <c r="F41" s="28"/>
      <c r="G41" s="28">
        <f aca="true" t="shared" si="3" ref="G41:G46">F41*0.6163</f>
        <v>0</v>
      </c>
      <c r="H41" s="28">
        <f aca="true" t="shared" si="4" ref="H41:H46">F41*0.6841</f>
        <v>0</v>
      </c>
      <c r="I41" s="28"/>
      <c r="J41" s="28"/>
      <c r="K41" s="28"/>
      <c r="M41" s="54">
        <f t="shared" si="0"/>
        <v>0</v>
      </c>
      <c r="N41" s="54">
        <f t="shared" si="0"/>
        <v>0</v>
      </c>
      <c r="O41" s="54">
        <f t="shared" si="0"/>
        <v>0</v>
      </c>
    </row>
    <row r="42" spans="1:15" ht="14.25" customHeight="1" hidden="1" thickBot="1">
      <c r="A42" s="41" t="s">
        <v>108</v>
      </c>
      <c r="B42" s="38"/>
      <c r="C42" s="38"/>
      <c r="D42" s="38"/>
      <c r="E42" s="28"/>
      <c r="F42" s="28"/>
      <c r="G42" s="28">
        <f t="shared" si="3"/>
        <v>0</v>
      </c>
      <c r="H42" s="28">
        <f t="shared" si="4"/>
        <v>0</v>
      </c>
      <c r="I42" s="28"/>
      <c r="J42" s="28"/>
      <c r="K42" s="28"/>
      <c r="M42" s="54">
        <f t="shared" si="0"/>
        <v>0</v>
      </c>
      <c r="N42" s="54">
        <f t="shared" si="0"/>
        <v>0</v>
      </c>
      <c r="O42" s="54">
        <f t="shared" si="0"/>
        <v>0</v>
      </c>
    </row>
    <row r="43" spans="1:15" ht="38.25" customHeight="1" hidden="1" thickBot="1">
      <c r="A43" s="42" t="s">
        <v>120</v>
      </c>
      <c r="B43" s="23">
        <v>241</v>
      </c>
      <c r="C43" s="23"/>
      <c r="D43" s="23"/>
      <c r="E43" s="28"/>
      <c r="F43" s="28"/>
      <c r="G43" s="28">
        <f t="shared" si="3"/>
        <v>0</v>
      </c>
      <c r="H43" s="28">
        <f t="shared" si="4"/>
        <v>0</v>
      </c>
      <c r="I43" s="28"/>
      <c r="J43" s="28"/>
      <c r="K43" s="28"/>
      <c r="M43" s="54">
        <f t="shared" si="0"/>
        <v>0</v>
      </c>
      <c r="N43" s="54">
        <f t="shared" si="0"/>
        <v>0</v>
      </c>
      <c r="O43" s="54">
        <f t="shared" si="0"/>
        <v>0</v>
      </c>
    </row>
    <row r="44" spans="1:15" ht="31.5" customHeight="1" hidden="1" thickBot="1">
      <c r="A44" s="32" t="s">
        <v>121</v>
      </c>
      <c r="B44" s="23">
        <v>260</v>
      </c>
      <c r="C44" s="23"/>
      <c r="D44" s="23"/>
      <c r="E44" s="28"/>
      <c r="F44" s="28"/>
      <c r="G44" s="28">
        <f t="shared" si="3"/>
        <v>0</v>
      </c>
      <c r="H44" s="28">
        <f t="shared" si="4"/>
        <v>0</v>
      </c>
      <c r="I44" s="28"/>
      <c r="J44" s="28"/>
      <c r="K44" s="28"/>
      <c r="M44" s="54">
        <f t="shared" si="0"/>
        <v>0</v>
      </c>
      <c r="N44" s="54">
        <f t="shared" si="0"/>
        <v>0</v>
      </c>
      <c r="O44" s="54">
        <f t="shared" si="0"/>
        <v>0</v>
      </c>
    </row>
    <row r="45" spans="1:15" ht="13.5" customHeight="1" hidden="1" thickBot="1">
      <c r="A45" s="43" t="s">
        <v>108</v>
      </c>
      <c r="B45" s="38"/>
      <c r="C45" s="38"/>
      <c r="D45" s="38"/>
      <c r="E45" s="28"/>
      <c r="F45" s="28"/>
      <c r="G45" s="28">
        <f t="shared" si="3"/>
        <v>0</v>
      </c>
      <c r="H45" s="28">
        <f t="shared" si="4"/>
        <v>0</v>
      </c>
      <c r="I45" s="28"/>
      <c r="J45" s="28"/>
      <c r="K45" s="28"/>
      <c r="M45" s="54">
        <f t="shared" si="0"/>
        <v>0</v>
      </c>
      <c r="N45" s="54">
        <f t="shared" si="0"/>
        <v>0</v>
      </c>
      <c r="O45" s="54">
        <f t="shared" si="0"/>
        <v>0</v>
      </c>
    </row>
    <row r="46" spans="1:15" ht="27.75" customHeight="1" hidden="1" thickBot="1">
      <c r="A46" s="39" t="s">
        <v>122</v>
      </c>
      <c r="B46" s="23">
        <v>262</v>
      </c>
      <c r="C46" s="23"/>
      <c r="D46" s="23"/>
      <c r="E46" s="28"/>
      <c r="F46" s="28"/>
      <c r="G46" s="28">
        <f t="shared" si="3"/>
        <v>0</v>
      </c>
      <c r="H46" s="28">
        <f t="shared" si="4"/>
        <v>0</v>
      </c>
      <c r="I46" s="28"/>
      <c r="J46" s="28"/>
      <c r="K46" s="28"/>
      <c r="M46" s="54">
        <f t="shared" si="0"/>
        <v>0</v>
      </c>
      <c r="N46" s="54">
        <f t="shared" si="0"/>
        <v>0</v>
      </c>
      <c r="O46" s="54">
        <f t="shared" si="0"/>
        <v>0</v>
      </c>
    </row>
    <row r="47" spans="1:15" ht="23.25" customHeight="1" thickBot="1">
      <c r="A47" s="32" t="s">
        <v>123</v>
      </c>
      <c r="B47" s="23">
        <v>290</v>
      </c>
      <c r="C47" s="23"/>
      <c r="D47" s="23"/>
      <c r="E47" s="28"/>
      <c r="F47" s="28">
        <v>172700</v>
      </c>
      <c r="G47" s="28">
        <v>105865.1</v>
      </c>
      <c r="H47" s="28">
        <v>118144.07</v>
      </c>
      <c r="I47" s="28"/>
      <c r="J47" s="28"/>
      <c r="K47" s="28"/>
      <c r="M47" s="54">
        <f t="shared" si="0"/>
        <v>172700</v>
      </c>
      <c r="N47" s="54">
        <f t="shared" si="0"/>
        <v>105865.1</v>
      </c>
      <c r="O47" s="54">
        <f t="shared" si="0"/>
        <v>118144.07</v>
      </c>
    </row>
    <row r="48" spans="1:15" ht="33" customHeight="1" thickBot="1">
      <c r="A48" s="32" t="s">
        <v>124</v>
      </c>
      <c r="B48" s="23">
        <v>300</v>
      </c>
      <c r="C48" s="50">
        <f>C50+C53</f>
        <v>2385502.44</v>
      </c>
      <c r="D48" s="50">
        <f aca="true" t="shared" si="5" ref="D48:K48">D50+D53</f>
        <v>2152473.5700000003</v>
      </c>
      <c r="E48" s="50">
        <f>E50+E53</f>
        <v>2010930.88</v>
      </c>
      <c r="F48" s="50">
        <f t="shared" si="5"/>
        <v>1412130</v>
      </c>
      <c r="G48" s="50">
        <f t="shared" si="5"/>
        <v>1149821.4</v>
      </c>
      <c r="H48" s="50">
        <f t="shared" si="5"/>
        <v>1198012.98</v>
      </c>
      <c r="I48" s="50">
        <f t="shared" si="5"/>
        <v>1000893</v>
      </c>
      <c r="J48" s="50">
        <f t="shared" si="5"/>
        <v>971000</v>
      </c>
      <c r="K48" s="50">
        <f t="shared" si="5"/>
        <v>971000</v>
      </c>
      <c r="M48" s="54">
        <f t="shared" si="0"/>
        <v>4798525.4399999995</v>
      </c>
      <c r="N48" s="54">
        <f t="shared" si="0"/>
        <v>4273294.970000001</v>
      </c>
      <c r="O48" s="54">
        <f t="shared" si="0"/>
        <v>4179943.86</v>
      </c>
    </row>
    <row r="49" spans="1:15" ht="15" customHeight="1" thickBot="1">
      <c r="A49" s="41" t="s">
        <v>108</v>
      </c>
      <c r="B49" s="38"/>
      <c r="C49" s="28"/>
      <c r="D49" s="38"/>
      <c r="E49" s="28"/>
      <c r="F49" s="28"/>
      <c r="G49" s="28"/>
      <c r="H49" s="28"/>
      <c r="I49" s="28"/>
      <c r="J49" s="28"/>
      <c r="K49" s="28"/>
      <c r="M49" s="54"/>
      <c r="N49" s="54"/>
      <c r="O49" s="54"/>
    </row>
    <row r="50" spans="1:15" ht="33.75" customHeight="1" thickBot="1">
      <c r="A50" s="39" t="s">
        <v>125</v>
      </c>
      <c r="B50" s="23">
        <v>310</v>
      </c>
      <c r="C50" s="28">
        <v>82096.8</v>
      </c>
      <c r="D50" s="28">
        <v>307828</v>
      </c>
      <c r="E50" s="28">
        <v>287590</v>
      </c>
      <c r="F50" s="28">
        <v>501365</v>
      </c>
      <c r="G50" s="28">
        <v>501365</v>
      </c>
      <c r="H50" s="28">
        <v>501365</v>
      </c>
      <c r="I50" s="28"/>
      <c r="J50" s="28"/>
      <c r="K50" s="28"/>
      <c r="M50" s="54">
        <f t="shared" si="0"/>
        <v>583461.8</v>
      </c>
      <c r="N50" s="54">
        <f t="shared" si="0"/>
        <v>809193</v>
      </c>
      <c r="O50" s="54">
        <f t="shared" si="0"/>
        <v>788955</v>
      </c>
    </row>
    <row r="51" spans="1:15" ht="33" customHeight="1" hidden="1">
      <c r="A51" s="39" t="s">
        <v>126</v>
      </c>
      <c r="B51" s="23">
        <v>320</v>
      </c>
      <c r="C51" s="28"/>
      <c r="D51" s="23"/>
      <c r="E51" s="28"/>
      <c r="F51" s="28"/>
      <c r="G51" s="28"/>
      <c r="H51" s="28"/>
      <c r="I51" s="28"/>
      <c r="J51" s="28"/>
      <c r="K51" s="28"/>
      <c r="M51" s="54">
        <f t="shared" si="0"/>
        <v>0</v>
      </c>
      <c r="N51" s="54">
        <f t="shared" si="0"/>
        <v>0</v>
      </c>
      <c r="O51" s="54">
        <f t="shared" si="0"/>
        <v>0</v>
      </c>
    </row>
    <row r="52" spans="1:15" ht="33.75" customHeight="1" hidden="1" thickBot="1">
      <c r="A52" s="39" t="s">
        <v>127</v>
      </c>
      <c r="B52" s="23">
        <v>330</v>
      </c>
      <c r="C52" s="28"/>
      <c r="D52" s="23"/>
      <c r="E52" s="28"/>
      <c r="F52" s="28"/>
      <c r="G52" s="28"/>
      <c r="H52" s="28"/>
      <c r="I52" s="28"/>
      <c r="J52" s="28"/>
      <c r="K52" s="28"/>
      <c r="M52" s="54">
        <f t="shared" si="0"/>
        <v>0</v>
      </c>
      <c r="N52" s="54">
        <f t="shared" si="0"/>
        <v>0</v>
      </c>
      <c r="O52" s="54">
        <f t="shared" si="0"/>
        <v>0</v>
      </c>
    </row>
    <row r="53" spans="1:15" ht="31.5" customHeight="1" thickBot="1">
      <c r="A53" s="55" t="s">
        <v>128</v>
      </c>
      <c r="B53" s="56">
        <v>340</v>
      </c>
      <c r="C53" s="31">
        <v>2303405.64</v>
      </c>
      <c r="D53" s="31">
        <v>1844645.57</v>
      </c>
      <c r="E53" s="31">
        <v>1723340.88</v>
      </c>
      <c r="F53" s="31">
        <v>910765</v>
      </c>
      <c r="G53" s="31">
        <v>648456.4</v>
      </c>
      <c r="H53" s="31">
        <v>696647.98</v>
      </c>
      <c r="I53" s="31">
        <v>1000893</v>
      </c>
      <c r="J53" s="31">
        <v>971000</v>
      </c>
      <c r="K53" s="31">
        <v>971000</v>
      </c>
      <c r="M53" s="54">
        <f t="shared" si="0"/>
        <v>4215063.640000001</v>
      </c>
      <c r="N53" s="54">
        <f t="shared" si="0"/>
        <v>3464101.97</v>
      </c>
      <c r="O53" s="54">
        <f t="shared" si="0"/>
        <v>3390988.86</v>
      </c>
    </row>
    <row r="54" spans="1:11" ht="33.75" customHeight="1" hidden="1">
      <c r="A54" s="32" t="s">
        <v>129</v>
      </c>
      <c r="B54" s="23">
        <v>500</v>
      </c>
      <c r="C54" s="23"/>
      <c r="D54" s="23"/>
      <c r="E54" s="28"/>
      <c r="F54" s="28"/>
      <c r="G54" s="28"/>
      <c r="H54" s="28"/>
      <c r="I54" s="28"/>
      <c r="J54" s="28"/>
      <c r="K54" s="28"/>
    </row>
    <row r="55" spans="1:11" ht="14.25" customHeight="1" hidden="1">
      <c r="A55" s="41" t="s">
        <v>108</v>
      </c>
      <c r="B55" s="38"/>
      <c r="C55" s="38"/>
      <c r="D55" s="38"/>
      <c r="E55" s="28"/>
      <c r="F55" s="28"/>
      <c r="G55" s="28"/>
      <c r="H55" s="28"/>
      <c r="I55" s="28"/>
      <c r="J55" s="28"/>
      <c r="K55" s="28"/>
    </row>
    <row r="56" spans="1:11" ht="63.75" customHeight="1" hidden="1">
      <c r="A56" s="39" t="s">
        <v>130</v>
      </c>
      <c r="B56" s="23">
        <v>520</v>
      </c>
      <c r="C56" s="23"/>
      <c r="D56" s="23"/>
      <c r="E56" s="28"/>
      <c r="F56" s="28"/>
      <c r="G56" s="28"/>
      <c r="H56" s="28"/>
      <c r="I56" s="28"/>
      <c r="J56" s="28"/>
      <c r="K56" s="28"/>
    </row>
    <row r="57" spans="1:11" ht="50.25" customHeight="1" hidden="1">
      <c r="A57" s="39" t="s">
        <v>131</v>
      </c>
      <c r="B57" s="23">
        <v>530</v>
      </c>
      <c r="C57" s="23"/>
      <c r="D57" s="23"/>
      <c r="E57" s="28"/>
      <c r="F57" s="28"/>
      <c r="G57" s="28"/>
      <c r="H57" s="28"/>
      <c r="I57" s="28"/>
      <c r="J57" s="28"/>
      <c r="K57" s="28"/>
    </row>
    <row r="58" spans="5:11" ht="12.75">
      <c r="E58" s="51"/>
      <c r="F58" s="51"/>
      <c r="G58" s="51"/>
      <c r="H58" s="51"/>
      <c r="I58" s="51"/>
      <c r="J58" s="51"/>
      <c r="K58" s="51"/>
    </row>
    <row r="61" ht="16.5" customHeight="1"/>
    <row r="62" s="57" customFormat="1" ht="12.75"/>
    <row r="63" spans="1:8" s="57" customFormat="1" ht="15">
      <c r="A63" s="52"/>
      <c r="B63" s="52"/>
      <c r="C63" s="52"/>
      <c r="D63" s="52"/>
      <c r="E63" s="52"/>
      <c r="F63" s="52"/>
      <c r="G63" s="58"/>
      <c r="H63" s="59"/>
    </row>
    <row r="64" spans="1:7" s="57" customFormat="1" ht="15">
      <c r="A64" s="60" t="s">
        <v>195</v>
      </c>
      <c r="B64" s="60"/>
      <c r="C64" s="61"/>
      <c r="D64" s="61"/>
      <c r="E64" s="61"/>
      <c r="F64" s="52"/>
      <c r="G64" s="62" t="s">
        <v>196</v>
      </c>
    </row>
    <row r="65" spans="1:7" s="57" customFormat="1" ht="24" customHeight="1">
      <c r="A65" s="34"/>
      <c r="B65" s="34"/>
      <c r="C65" s="34"/>
      <c r="D65" s="34"/>
      <c r="E65" s="34"/>
      <c r="F65" s="34"/>
      <c r="G65" s="34"/>
    </row>
    <row r="66" spans="1:7" s="57" customFormat="1" ht="15">
      <c r="A66" s="60"/>
      <c r="B66" s="60"/>
      <c r="C66" s="52"/>
      <c r="D66" s="52"/>
      <c r="E66" s="52"/>
      <c r="F66" s="52"/>
      <c r="G66" s="62"/>
    </row>
    <row r="67" spans="1:7" s="57" customFormat="1" ht="15">
      <c r="A67" s="60" t="s">
        <v>197</v>
      </c>
      <c r="B67" s="60"/>
      <c r="C67" s="61"/>
      <c r="D67" s="61"/>
      <c r="E67" s="61"/>
      <c r="F67" s="52"/>
      <c r="G67" s="62" t="s">
        <v>198</v>
      </c>
    </row>
    <row r="68" spans="1:7" s="57" customFormat="1" ht="12.75">
      <c r="A68" s="34"/>
      <c r="B68" s="34"/>
      <c r="C68" s="34"/>
      <c r="D68" s="34"/>
      <c r="E68" s="34"/>
      <c r="F68" s="34"/>
      <c r="G68" s="34"/>
    </row>
    <row r="69" spans="1:7" s="57" customFormat="1" ht="12.75">
      <c r="A69" s="34"/>
      <c r="B69" s="34"/>
      <c r="C69" s="34"/>
      <c r="D69" s="34"/>
      <c r="E69" s="34"/>
      <c r="F69" s="34"/>
      <c r="G69" s="34"/>
    </row>
    <row r="70" spans="1:7" s="57" customFormat="1" ht="12.75">
      <c r="A70" s="34"/>
      <c r="B70" s="34"/>
      <c r="C70" s="34"/>
      <c r="D70" s="34"/>
      <c r="E70" s="34"/>
      <c r="F70" s="34"/>
      <c r="G70" s="34"/>
    </row>
    <row r="71" spans="1:7" s="57" customFormat="1" ht="12.75">
      <c r="A71" s="34" t="s">
        <v>199</v>
      </c>
      <c r="B71" s="63" t="s">
        <v>200</v>
      </c>
      <c r="C71" s="34"/>
      <c r="D71" s="34"/>
      <c r="E71" s="34"/>
      <c r="F71" s="34"/>
      <c r="G71" s="34"/>
    </row>
    <row r="72" s="57" customFormat="1" ht="12.75"/>
    <row r="73" s="57" customFormat="1" ht="12.75"/>
  </sheetData>
  <mergeCells count="9">
    <mergeCell ref="M5:O6"/>
    <mergeCell ref="C6:E6"/>
    <mergeCell ref="F6:H6"/>
    <mergeCell ref="I6:K6"/>
    <mergeCell ref="A2:K2"/>
    <mergeCell ref="A3:K3"/>
    <mergeCell ref="C5:K5"/>
    <mergeCell ref="A5:A7"/>
    <mergeCell ref="B5:B7"/>
  </mergeCells>
  <printOptions/>
  <pageMargins left="0.3937007874015748" right="0" top="0.6692913385826772" bottom="0.35433070866141736" header="0.1968503937007874" footer="0.24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Econom01</cp:lastModifiedBy>
  <cp:lastPrinted>2014-01-20T07:12:06Z</cp:lastPrinted>
  <dcterms:created xsi:type="dcterms:W3CDTF">2013-02-05T06:15:12Z</dcterms:created>
  <dcterms:modified xsi:type="dcterms:W3CDTF">2014-01-20T23:16:18Z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